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Drywall Installatio" sheetId="2" state="visible" r:id="rId2"/>
    <sheet name="Commercial Drywall (Tenant Impr" sheetId="3" state="visible" r:id="rId3"/>
    <sheet name="Drywall Repair and Patching" sheetId="4" state="visible" r:id="rId4"/>
  </sheets>
  <definedNames>
    <definedName name="_xlnm.Print_Area" localSheetId="1">'Residential Drywall Installatio'!$A$1:$E$80</definedName>
    <definedName name="_xlnm.Print_Area" localSheetId="2">'Commercial Drywall (Tenant Impr'!$A$1:$E$85</definedName>
    <definedName name="_xlnm.Print_Area" localSheetId="3">'Drywall Repair and Patching'!$A$1:$E$80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164" fontId="7" fillId="0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Drywall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Drywall Installatio: Residential Drywall Installation (New Construction or Remodel)</t>
        </is>
      </c>
    </row>
    <row r="7">
      <c r="B7" s="4" t="inlineStr">
        <is>
          <t xml:space="preserve">  •  Commercial Drywall (Tenant Impr: Commercial Drywall (Tenant Improvement / Office Buildout)</t>
        </is>
      </c>
    </row>
    <row r="8">
      <c r="B8" s="4" t="inlineStr">
        <is>
          <t xml:space="preserve">  •  Drywall Repair and Patching: Drywall Repair and Patching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 at the top.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https://projul.com/blog/free-drywall-estimate-templates/?utm_source=template&amp;utm_medium=xlsx&amp;utm_campaign=drywall-estimate-templates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Drywall Estimate: Residential Drywall Installation (New Construction or Remodel)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typical residential project with approximately 4,500 square feet of drywall across walls and ceilings. It uses standard 1/2-inch board on walls and 5/8-inch on ceilings, finished to Level 4 for painting.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1/2" drywall sheets (4x8)</t>
        </is>
      </c>
      <c r="B13" s="16" t="n">
        <v>100</v>
      </c>
      <c r="C13" s="15" t="inlineStr">
        <is>
          <t>sheets</t>
        </is>
      </c>
      <c r="D13" s="17" t="n">
        <v>14</v>
      </c>
      <c r="E13" s="18">
        <f>IF(B13="","",B13*D13)</f>
        <v/>
      </c>
    </row>
    <row r="14">
      <c r="A14" s="15" t="inlineStr">
        <is>
          <t>5/8" drywall sheets (4x12, ceilings)</t>
        </is>
      </c>
      <c r="B14" s="16" t="n">
        <v>35</v>
      </c>
      <c r="C14" s="15" t="inlineStr">
        <is>
          <t>sheets</t>
        </is>
      </c>
      <c r="D14" s="17" t="n">
        <v>22</v>
      </c>
      <c r="E14" s="18">
        <f>IF(B14="","",B14*D14)</f>
        <v/>
      </c>
    </row>
    <row r="15">
      <c r="A15" s="15" t="inlineStr">
        <is>
          <t>Moisture-resistant drywall (bathrooms/kitchen)</t>
        </is>
      </c>
      <c r="B15" s="16" t="n">
        <v>12</v>
      </c>
      <c r="C15" s="15" t="inlineStr">
        <is>
          <t>sheets</t>
        </is>
      </c>
      <c r="D15" s="17" t="n">
        <v>18</v>
      </c>
      <c r="E15" s="18">
        <f>IF(B15="","",B15*D15)</f>
        <v/>
      </c>
    </row>
    <row r="16">
      <c r="A16" s="15" t="inlineStr">
        <is>
          <t>Joint tape (paper)</t>
        </is>
      </c>
      <c r="B16" s="16" t="n">
        <v>8</v>
      </c>
      <c r="C16" s="15" t="inlineStr">
        <is>
          <t>rolls</t>
        </is>
      </c>
      <c r="D16" s="17" t="n">
        <v>4.5</v>
      </c>
      <c r="E16" s="18">
        <f>IF(B16="","",B16*D16)</f>
        <v/>
      </c>
    </row>
    <row r="17">
      <c r="A17" s="15" t="inlineStr">
        <is>
          <t>All-purpose joint compound (5-gal)</t>
        </is>
      </c>
      <c r="B17" s="16" t="n">
        <v>12</v>
      </c>
      <c r="C17" s="15" t="inlineStr">
        <is>
          <t>buckets</t>
        </is>
      </c>
      <c r="D17" s="17" t="n">
        <v>18</v>
      </c>
      <c r="E17" s="18">
        <f>IF(B17="","",B17*D17)</f>
        <v/>
      </c>
    </row>
    <row r="18">
      <c r="A18" s="15" t="inlineStr">
        <is>
          <t>Topping compound (5-gal)</t>
        </is>
      </c>
      <c r="B18" s="16" t="n">
        <v>6</v>
      </c>
      <c r="C18" s="15" t="inlineStr">
        <is>
          <t>buckets</t>
        </is>
      </c>
      <c r="D18" s="17" t="n">
        <v>20</v>
      </c>
      <c r="E18" s="18">
        <f>IF(B18="","",B18*D18)</f>
        <v/>
      </c>
    </row>
    <row r="19">
      <c r="A19" s="15" t="inlineStr">
        <is>
          <t>Drywall screws (coarse thread, 1-1/4")</t>
        </is>
      </c>
      <c r="B19" s="16" t="n">
        <v>8</v>
      </c>
      <c r="C19" s="15" t="inlineStr">
        <is>
          <t>boxes</t>
        </is>
      </c>
      <c r="D19" s="17" t="n">
        <v>12</v>
      </c>
      <c r="E19" s="18">
        <f>IF(B19="","",B19*D19)</f>
        <v/>
      </c>
    </row>
    <row r="20">
      <c r="A20" s="15" t="inlineStr">
        <is>
          <t>Corner bead (metal)</t>
        </is>
      </c>
      <c r="B20" s="16" t="n">
        <v>30</v>
      </c>
      <c r="C20" s="15" t="inlineStr">
        <is>
          <t>pieces</t>
        </is>
      </c>
      <c r="D20" s="17" t="n">
        <v>3.5</v>
      </c>
      <c r="E20" s="18">
        <f>IF(B20="","",B20*D20)</f>
        <v/>
      </c>
    </row>
    <row r="21">
      <c r="A21" s="15" t="inlineStr">
        <is>
          <t>Drywall adhesive</t>
        </is>
      </c>
      <c r="B21" s="16" t="n">
        <v>6</v>
      </c>
      <c r="C21" s="15" t="inlineStr">
        <is>
          <t>tubes</t>
        </is>
      </c>
      <c r="D21" s="17" t="n">
        <v>6</v>
      </c>
      <c r="E21" s="18">
        <f>IF(B21="","",B21*D21)</f>
        <v/>
      </c>
    </row>
    <row r="22">
      <c r="A22" s="15" t="inlineStr">
        <is>
          <t>Sanding screens/paper</t>
        </is>
      </c>
      <c r="B22" s="16" t="n">
        <v>4</v>
      </c>
      <c r="C22" s="15" t="inlineStr">
        <is>
          <t>packs</t>
        </is>
      </c>
      <c r="D22" s="17" t="n">
        <v>8</v>
      </c>
      <c r="E22" s="18">
        <f>IF(B22="","",B22*D22)</f>
        <v/>
      </c>
    </row>
    <row r="23">
      <c r="A23" s="15" t="inlineStr"/>
      <c r="B23" s="16" t="n"/>
      <c r="C23" s="15" t="inlineStr"/>
      <c r="D23" s="17" t="n"/>
      <c r="E23" s="18">
        <f>IF(B23="","",B23*D23)</f>
        <v/>
      </c>
    </row>
    <row r="24">
      <c r="A24" s="15" t="inlineStr"/>
      <c r="B24" s="16" t="n"/>
      <c r="C24" s="15" t="inlineStr"/>
      <c r="D24" s="17" t="n"/>
      <c r="E24" s="18">
        <f>IF(B24="","",B24*D24)</f>
        <v/>
      </c>
    </row>
    <row r="25">
      <c r="A25" s="15" t="inlineStr"/>
      <c r="B25" s="16" t="n"/>
      <c r="C25" s="15" t="inlineStr"/>
      <c r="D25" s="17" t="n"/>
      <c r="E25" s="18">
        <f>IF(B25="","",B25*D25)</f>
        <v/>
      </c>
    </row>
    <row r="26">
      <c r="A26" s="19" t="inlineStr">
        <is>
          <t>Materials Subtotal</t>
        </is>
      </c>
      <c r="B26" s="20" t="n"/>
      <c r="C26" s="20" t="n"/>
      <c r="D26" s="20" t="n"/>
      <c r="E26" s="21">
        <f>SUM(E13:E25)</f>
        <v/>
      </c>
    </row>
    <row r="28">
      <c r="A28" s="13" t="inlineStr">
        <is>
          <t>Labor</t>
        </is>
      </c>
      <c r="B28" s="13" t="inlineStr">
        <is>
          <t>Qty</t>
        </is>
      </c>
      <c r="C28" s="13" t="inlineStr">
        <is>
          <t>Unit</t>
        </is>
      </c>
      <c r="D28" s="14" t="inlineStr">
        <is>
          <t>Unit Cost</t>
        </is>
      </c>
      <c r="E28" s="14" t="inlineStr">
        <is>
          <t>Total</t>
        </is>
      </c>
    </row>
    <row r="29">
      <c r="A29" s="15" t="inlineStr">
        <is>
          <t>Board hanging (walls)</t>
        </is>
      </c>
      <c r="B29" s="16" t="n">
        <v>3200</v>
      </c>
      <c r="C29" s="15" t="inlineStr">
        <is>
          <t>sq ft</t>
        </is>
      </c>
      <c r="D29" s="17" t="n">
        <v>0.45</v>
      </c>
      <c r="E29" s="18">
        <f>IF(B29="","",B29*D29)</f>
        <v/>
      </c>
    </row>
    <row r="30">
      <c r="A30" s="15" t="inlineStr">
        <is>
          <t>Board hanging (ceilings)</t>
        </is>
      </c>
      <c r="B30" s="16" t="n">
        <v>1300</v>
      </c>
      <c r="C30" s="15" t="inlineStr">
        <is>
          <t>sq ft</t>
        </is>
      </c>
      <c r="D30" s="17" t="n">
        <v>0.55</v>
      </c>
      <c r="E30" s="18">
        <f>IF(B30="","",B30*D30)</f>
        <v/>
      </c>
    </row>
    <row r="31">
      <c r="A31" s="15" t="inlineStr">
        <is>
          <t>Taping and first coat</t>
        </is>
      </c>
      <c r="B31" s="16" t="n">
        <v>4500</v>
      </c>
      <c r="C31" s="15" t="inlineStr">
        <is>
          <t>sq ft</t>
        </is>
      </c>
      <c r="D31" s="17" t="n">
        <v>0.3</v>
      </c>
      <c r="E31" s="18">
        <f>IF(B31="","",B31*D31)</f>
        <v/>
      </c>
    </row>
    <row r="32">
      <c r="A32" s="15" t="inlineStr">
        <is>
          <t>Second coat (fill coat)</t>
        </is>
      </c>
      <c r="B32" s="16" t="n">
        <v>4500</v>
      </c>
      <c r="C32" s="15" t="inlineStr">
        <is>
          <t>sq ft</t>
        </is>
      </c>
      <c r="D32" s="17" t="n">
        <v>0.2</v>
      </c>
      <c r="E32" s="18">
        <f>IF(B32="","",B32*D32)</f>
        <v/>
      </c>
    </row>
    <row r="33">
      <c r="A33" s="15" t="inlineStr">
        <is>
          <t>Final coat and sanding</t>
        </is>
      </c>
      <c r="B33" s="16" t="n">
        <v>4500</v>
      </c>
      <c r="C33" s="15" t="inlineStr">
        <is>
          <t>sq ft</t>
        </is>
      </c>
      <c r="D33" s="17" t="n">
        <v>0.25</v>
      </c>
      <c r="E33" s="18">
        <f>IF(B33="","",B33*D33)</f>
        <v/>
      </c>
    </row>
    <row r="34">
      <c r="A34" s="15" t="inlineStr">
        <is>
          <t>Corner bead installation</t>
        </is>
      </c>
      <c r="B34" s="16" t="n">
        <v>30</v>
      </c>
      <c r="C34" s="15" t="inlineStr">
        <is>
          <t>pieces</t>
        </is>
      </c>
      <c r="D34" s="17" t="n">
        <v>5</v>
      </c>
      <c r="E34" s="18">
        <f>IF(B34="","",B34*D34)</f>
        <v/>
      </c>
    </row>
    <row r="35">
      <c r="A35" s="15" t="inlineStr">
        <is>
          <t>Cleanup and debris removal</t>
        </is>
      </c>
      <c r="B35" s="16" t="n">
        <v>1</v>
      </c>
      <c r="C35" s="15" t="inlineStr">
        <is>
          <t>lot</t>
        </is>
      </c>
      <c r="D35" s="17" t="n">
        <v>350</v>
      </c>
      <c r="E35" s="18">
        <f>IF(B35="","",B35*D35)</f>
        <v/>
      </c>
    </row>
    <row r="36">
      <c r="A36" s="15" t="inlineStr"/>
      <c r="B36" s="16" t="n"/>
      <c r="C36" s="15" t="inlineStr"/>
      <c r="D36" s="17" t="n"/>
      <c r="E36" s="18">
        <f>IF(B36="","",B36*D36)</f>
        <v/>
      </c>
    </row>
    <row r="37">
      <c r="A37" s="15" t="inlineStr"/>
      <c r="B37" s="16" t="n"/>
      <c r="C37" s="15" t="inlineStr"/>
      <c r="D37" s="17" t="n"/>
      <c r="E37" s="18">
        <f>IF(B37="","",B37*D37)</f>
        <v/>
      </c>
    </row>
    <row r="38">
      <c r="A38" s="15" t="inlineStr"/>
      <c r="B38" s="16" t="n"/>
      <c r="C38" s="15" t="inlineStr"/>
      <c r="D38" s="17" t="n"/>
      <c r="E38" s="18">
        <f>IF(B38="","",B38*D38)</f>
        <v/>
      </c>
    </row>
    <row r="39">
      <c r="A39" s="19" t="inlineStr">
        <is>
          <t>Labor Subtotal</t>
        </is>
      </c>
      <c r="B39" s="20" t="n"/>
      <c r="C39" s="20" t="n"/>
      <c r="D39" s="20" t="n"/>
      <c r="E39" s="21">
        <f>SUM(E29:E38)</f>
        <v/>
      </c>
    </row>
    <row r="41">
      <c r="A41" s="13" t="inlineStr">
        <is>
          <t>Equipment and Other Costs</t>
        </is>
      </c>
      <c r="B41" s="13" t="inlineStr">
        <is>
          <t>Qty</t>
        </is>
      </c>
      <c r="C41" s="13" t="inlineStr">
        <is>
          <t>Unit</t>
        </is>
      </c>
      <c r="D41" s="14" t="inlineStr">
        <is>
          <t>Unit Cost</t>
        </is>
      </c>
      <c r="E41" s="14" t="inlineStr">
        <is>
          <t>Total</t>
        </is>
      </c>
    </row>
    <row r="42">
      <c r="A42" s="15" t="inlineStr">
        <is>
          <t>Drywall lift rental</t>
        </is>
      </c>
      <c r="B42" s="16" t="n">
        <v>3</v>
      </c>
      <c r="C42" s="15" t="inlineStr">
        <is>
          <t>days</t>
        </is>
      </c>
      <c r="D42" s="17" t="n">
        <v>45</v>
      </c>
      <c r="E42" s="18">
        <f>IF(B42="","",B42*D42)</f>
        <v/>
      </c>
    </row>
    <row r="43">
      <c r="A43" s="15" t="inlineStr">
        <is>
          <t>Scaffolding rental</t>
        </is>
      </c>
      <c r="B43" s="16" t="n">
        <v>1</v>
      </c>
      <c r="C43" s="15" t="inlineStr">
        <is>
          <t>week</t>
        </is>
      </c>
      <c r="D43" s="17" t="n">
        <v>150</v>
      </c>
      <c r="E43" s="18">
        <f>IF(B43="","",B43*D43)</f>
        <v/>
      </c>
    </row>
    <row r="44">
      <c r="A44" s="15" t="inlineStr">
        <is>
          <t>Dust barrier/protection</t>
        </is>
      </c>
      <c r="B44" s="16" t="n">
        <v>1</v>
      </c>
      <c r="C44" s="15" t="inlineStr">
        <is>
          <t>lot</t>
        </is>
      </c>
      <c r="D44" s="17" t="n">
        <v>75</v>
      </c>
      <c r="E44" s="18">
        <f>IF(B44="","",B44*D44)</f>
        <v/>
      </c>
    </row>
    <row r="45">
      <c r="A45" s="15" t="inlineStr">
        <is>
          <t>Dumpster rental (debris)</t>
        </is>
      </c>
      <c r="B45" s="16" t="n">
        <v>1</v>
      </c>
      <c r="C45" s="15" t="inlineStr">
        <is>
          <t>each</t>
        </is>
      </c>
      <c r="D45" s="17" t="n">
        <v>350</v>
      </c>
      <c r="E45" s="18">
        <f>IF(B45="","",B45*D45)</f>
        <v/>
      </c>
    </row>
    <row r="46">
      <c r="A46" s="15" t="inlineStr"/>
      <c r="B46" s="16" t="n"/>
      <c r="C46" s="15" t="inlineStr"/>
      <c r="D46" s="17" t="n"/>
      <c r="E46" s="18">
        <f>IF(B46="","",B46*D46)</f>
        <v/>
      </c>
    </row>
    <row r="47">
      <c r="A47" s="15" t="inlineStr"/>
      <c r="B47" s="16" t="n"/>
      <c r="C47" s="15" t="inlineStr"/>
      <c r="D47" s="17" t="n"/>
      <c r="E47" s="18">
        <f>IF(B47="","",B47*D47)</f>
        <v/>
      </c>
    </row>
    <row r="48">
      <c r="A48" s="15" t="inlineStr"/>
      <c r="B48" s="16" t="n"/>
      <c r="C48" s="15" t="inlineStr"/>
      <c r="D48" s="17" t="n"/>
      <c r="E48" s="18">
        <f>IF(B48="","",B48*D48)</f>
        <v/>
      </c>
    </row>
    <row r="49">
      <c r="A49" s="19" t="inlineStr">
        <is>
          <t>Equipment and Other Costs Subtotal</t>
        </is>
      </c>
      <c r="B49" s="20" t="n"/>
      <c r="C49" s="20" t="n"/>
      <c r="D49" s="20" t="n"/>
      <c r="E49" s="21">
        <f>SUM(E42:E48)</f>
        <v/>
      </c>
    </row>
    <row r="51">
      <c r="A51" s="22" t="inlineStr">
        <is>
          <t>Summary</t>
        </is>
      </c>
    </row>
    <row r="52">
      <c r="A52" s="23" t="inlineStr">
        <is>
          <t>Materials</t>
        </is>
      </c>
      <c r="E52" s="24">
        <f>E26</f>
        <v/>
      </c>
    </row>
    <row r="53">
      <c r="A53" s="23" t="inlineStr">
        <is>
          <t>Labor</t>
        </is>
      </c>
      <c r="E53" s="24">
        <f>E39</f>
        <v/>
      </c>
    </row>
    <row r="54">
      <c r="A54" s="23" t="inlineStr">
        <is>
          <t>Equipment and Other Costs</t>
        </is>
      </c>
      <c r="E54" s="24">
        <f>E49</f>
        <v/>
      </c>
    </row>
    <row r="55">
      <c r="A55" s="7" t="inlineStr">
        <is>
          <t>Direct Cost Subtotal</t>
        </is>
      </c>
      <c r="E55" s="25">
        <f>E26+E39+E49</f>
        <v/>
      </c>
    </row>
    <row r="56">
      <c r="A56" s="23" t="inlineStr">
        <is>
          <t>Overhead</t>
        </is>
      </c>
      <c r="D56" s="26" t="n">
        <v>0.15</v>
      </c>
      <c r="E56" s="24">
        <f>E55*D56</f>
        <v/>
      </c>
    </row>
    <row r="57">
      <c r="A57" s="23" t="inlineStr">
        <is>
          <t>Profit (on direct cost + overhead)</t>
        </is>
      </c>
      <c r="D57" s="26" t="n">
        <v>0.12</v>
      </c>
      <c r="E57" s="24">
        <f>(E55+E56)*D57</f>
        <v/>
      </c>
    </row>
    <row r="58">
      <c r="A58" s="27" t="inlineStr">
        <is>
          <t>TOTAL ESTIMATE</t>
        </is>
      </c>
      <c r="B58" s="28" t="n"/>
      <c r="C58" s="28" t="n"/>
      <c r="D58" s="28" t="n"/>
      <c r="E58" s="29">
        <f>E55+E56+E57</f>
        <v/>
      </c>
    </row>
    <row r="60">
      <c r="A60" s="7" t="inlineStr">
        <is>
          <t>Scope of work</t>
        </is>
      </c>
    </row>
    <row r="61" ht="15" customHeight="1">
      <c r="A61" s="30" t="inlineStr">
        <is>
          <t>[Describe the work included in this estimate.]</t>
        </is>
      </c>
    </row>
    <row r="63">
      <c r="A63" s="7" t="inlineStr">
        <is>
          <t>Exclusions</t>
        </is>
      </c>
    </row>
    <row r="64" ht="30" customHeight="1">
      <c r="A64" s="30" t="inlineStr">
        <is>
          <t>[List anything not included, such as permits, repairs to hidden conditions, or work by others.]</t>
        </is>
      </c>
    </row>
    <row r="66">
      <c r="A66" s="7" t="inlineStr">
        <is>
          <t>Timeline</t>
        </is>
      </c>
    </row>
    <row r="67" ht="15" customHeight="1">
      <c r="A67" s="30" t="inlineStr">
        <is>
          <t>Estimated [X] working days from start, weather and inspections permitting.</t>
        </is>
      </c>
    </row>
    <row r="69">
      <c r="A69" s="7" t="inlineStr">
        <is>
          <t>Payment terms</t>
        </is>
      </c>
    </row>
    <row r="70" ht="15" customHeight="1">
      <c r="A70" s="30" t="inlineStr">
        <is>
          <t>50% deposit at scheduling, 50% due at completion.</t>
        </is>
      </c>
    </row>
    <row r="72">
      <c r="A72" s="7" t="inlineStr">
        <is>
          <t>Warranty</t>
        </is>
      </c>
    </row>
    <row r="73" ht="15" customHeight="1">
      <c r="A73" s="30" t="inlineStr">
        <is>
          <t>1-year workmanship warranty. Manufacturer warranties apply to materials.</t>
        </is>
      </c>
    </row>
    <row r="75">
      <c r="A75" s="7" t="inlineStr">
        <is>
          <t>License and insurance</t>
        </is>
      </c>
    </row>
    <row r="76" ht="15" customHeight="1">
      <c r="A76" s="30" t="inlineStr">
        <is>
          <t>License #[number]. Insured by [carrier], policy #[number].</t>
        </is>
      </c>
    </row>
    <row r="78">
      <c r="A78" s="23" t="inlineStr">
        <is>
          <t>Customer signature: ______________________________</t>
        </is>
      </c>
      <c r="D78" s="23" t="inlineStr">
        <is>
          <t>Date: ____________</t>
        </is>
      </c>
    </row>
    <row r="80">
      <c r="A80" s="31" t="inlineStr">
        <is>
          <t>Template by Projul · projul.com</t>
        </is>
      </c>
    </row>
  </sheetData>
  <mergeCells count="8">
    <mergeCell ref="A73:E73"/>
    <mergeCell ref="A64:E64"/>
    <mergeCell ref="A10:E10"/>
    <mergeCell ref="A76:E76"/>
    <mergeCell ref="A1:E1"/>
    <mergeCell ref="A61:E61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Drywall Estimate: Commercial Drywall (Tenant Improvement / Office Buildout)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6,000-square-foot commercial tenant improvement with metal stud framing, fire-rated assemblies, and sound-rated partitions. Commercial drywall work typically involves higher material specs and stricter inspection requirements.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5/8" Type X fire-rated drywall (4x8)</t>
        </is>
      </c>
      <c r="B13" s="16" t="n">
        <v>150</v>
      </c>
      <c r="C13" s="15" t="inlineStr">
        <is>
          <t>sheets</t>
        </is>
      </c>
      <c r="D13" s="17" t="n">
        <v>19</v>
      </c>
      <c r="E13" s="18">
        <f>IF(B13="","",B13*D13)</f>
        <v/>
      </c>
    </row>
    <row r="14">
      <c r="A14" s="15" t="inlineStr">
        <is>
          <t>5/8" Type X drywall (4x12)</t>
        </is>
      </c>
      <c r="B14" s="16" t="n">
        <v>40</v>
      </c>
      <c r="C14" s="15" t="inlineStr">
        <is>
          <t>sheets</t>
        </is>
      </c>
      <c r="D14" s="17" t="n">
        <v>28</v>
      </c>
      <c r="E14" s="18">
        <f>IF(B14="","",B14*D14)</f>
        <v/>
      </c>
    </row>
    <row r="15">
      <c r="A15" s="15" t="inlineStr">
        <is>
          <t>Sound-rated drywall (QuietRock or equiv.)</t>
        </is>
      </c>
      <c r="B15" s="16" t="n">
        <v>30</v>
      </c>
      <c r="C15" s="15" t="inlineStr">
        <is>
          <t>sheets</t>
        </is>
      </c>
      <c r="D15" s="17" t="n">
        <v>52</v>
      </c>
      <c r="E15" s="18">
        <f>IF(B15="","",B15*D15)</f>
        <v/>
      </c>
    </row>
    <row r="16">
      <c r="A16" s="15" t="inlineStr">
        <is>
          <t>Metal corner bead (paper-faced)</t>
        </is>
      </c>
      <c r="B16" s="16" t="n">
        <v>50</v>
      </c>
      <c r="C16" s="15" t="inlineStr">
        <is>
          <t>pieces</t>
        </is>
      </c>
      <c r="D16" s="17" t="n">
        <v>4</v>
      </c>
      <c r="E16" s="18">
        <f>IF(B16="","",B16*D16)</f>
        <v/>
      </c>
    </row>
    <row r="17">
      <c r="A17" s="15" t="inlineStr">
        <is>
          <t>Joint tape (paper)</t>
        </is>
      </c>
      <c r="B17" s="16" t="n">
        <v>12</v>
      </c>
      <c r="C17" s="15" t="inlineStr">
        <is>
          <t>rolls</t>
        </is>
      </c>
      <c r="D17" s="17" t="n">
        <v>4.5</v>
      </c>
      <c r="E17" s="18">
        <f>IF(B17="","",B17*D17)</f>
        <v/>
      </c>
    </row>
    <row r="18">
      <c r="A18" s="15" t="inlineStr">
        <is>
          <t>All-purpose joint compound (5-gal)</t>
        </is>
      </c>
      <c r="B18" s="16" t="n">
        <v>18</v>
      </c>
      <c r="C18" s="15" t="inlineStr">
        <is>
          <t>buckets</t>
        </is>
      </c>
      <c r="D18" s="17" t="n">
        <v>18</v>
      </c>
      <c r="E18" s="18">
        <f>IF(B18="","",B18*D18)</f>
        <v/>
      </c>
    </row>
    <row r="19">
      <c r="A19" s="15" t="inlineStr">
        <is>
          <t>Topping compound (5-gal)</t>
        </is>
      </c>
      <c r="B19" s="16" t="n">
        <v>10</v>
      </c>
      <c r="C19" s="15" t="inlineStr">
        <is>
          <t>buckets</t>
        </is>
      </c>
      <c r="D19" s="17" t="n">
        <v>20</v>
      </c>
      <c r="E19" s="18">
        <f>IF(B19="","",B19*D19)</f>
        <v/>
      </c>
    </row>
    <row r="20">
      <c r="A20" s="15" t="inlineStr">
        <is>
          <t>Drywall screws (fine thread, 1")</t>
        </is>
      </c>
      <c r="B20" s="16" t="n">
        <v>10</v>
      </c>
      <c r="C20" s="15" t="inlineStr">
        <is>
          <t>boxes</t>
        </is>
      </c>
      <c r="D20" s="17" t="n">
        <v>14</v>
      </c>
      <c r="E20" s="18">
        <f>IF(B20="","",B20*D20)</f>
        <v/>
      </c>
    </row>
    <row r="21">
      <c r="A21" s="15" t="inlineStr">
        <is>
          <t>Acoustic sealant</t>
        </is>
      </c>
      <c r="B21" s="16" t="n">
        <v>15</v>
      </c>
      <c r="C21" s="15" t="inlineStr">
        <is>
          <t>tubes</t>
        </is>
      </c>
      <c r="D21" s="17" t="n">
        <v>9</v>
      </c>
      <c r="E21" s="18">
        <f>IF(B21="","",B21*D21)</f>
        <v/>
      </c>
    </row>
    <row r="22">
      <c r="A22" s="15" t="inlineStr">
        <is>
          <t>Fire caulk (for penetrations)</t>
        </is>
      </c>
      <c r="B22" s="16" t="n">
        <v>8</v>
      </c>
      <c r="C22" s="15" t="inlineStr">
        <is>
          <t>tubes</t>
        </is>
      </c>
      <c r="D22" s="17" t="n">
        <v>12</v>
      </c>
      <c r="E22" s="18">
        <f>IF(B22="","",B22*D22)</f>
        <v/>
      </c>
    </row>
    <row r="23">
      <c r="A23" s="15" t="inlineStr">
        <is>
          <t>Sanding supplies</t>
        </is>
      </c>
      <c r="B23" s="16" t="n">
        <v>6</v>
      </c>
      <c r="C23" s="15" t="inlineStr">
        <is>
          <t>packs</t>
        </is>
      </c>
      <c r="D23" s="17" t="n">
        <v>8</v>
      </c>
      <c r="E23" s="18">
        <f>IF(B23="","",B23*D23)</f>
        <v/>
      </c>
    </row>
    <row r="24">
      <c r="A24" s="15" t="inlineStr"/>
      <c r="B24" s="16" t="n"/>
      <c r="C24" s="15" t="inlineStr"/>
      <c r="D24" s="17" t="n"/>
      <c r="E24" s="18">
        <f>IF(B24="","",B24*D24)</f>
        <v/>
      </c>
    </row>
    <row r="25">
      <c r="A25" s="15" t="inlineStr"/>
      <c r="B25" s="16" t="n"/>
      <c r="C25" s="15" t="inlineStr"/>
      <c r="D25" s="17" t="n"/>
      <c r="E25" s="18">
        <f>IF(B25="","",B25*D25)</f>
        <v/>
      </c>
    </row>
    <row r="26">
      <c r="A26" s="15" t="inlineStr"/>
      <c r="B26" s="16" t="n"/>
      <c r="C26" s="15" t="inlineStr"/>
      <c r="D26" s="17" t="n"/>
      <c r="E26" s="18">
        <f>IF(B26="","",B26*D26)</f>
        <v/>
      </c>
    </row>
    <row r="27">
      <c r="A27" s="19" t="inlineStr">
        <is>
          <t>Materials Subtotal</t>
        </is>
      </c>
      <c r="B27" s="20" t="n"/>
      <c r="C27" s="20" t="n"/>
      <c r="D27" s="20" t="n"/>
      <c r="E27" s="21">
        <f>SUM(E13:E26)</f>
        <v/>
      </c>
    </row>
    <row r="29">
      <c r="A29" s="13" t="inlineStr">
        <is>
          <t>Labor</t>
        </is>
      </c>
      <c r="B29" s="13" t="inlineStr">
        <is>
          <t>Qty</t>
        </is>
      </c>
      <c r="C29" s="13" t="inlineStr">
        <is>
          <t>Unit</t>
        </is>
      </c>
      <c r="D29" s="14" t="inlineStr">
        <is>
          <t>Unit Cost</t>
        </is>
      </c>
      <c r="E29" s="14" t="inlineStr">
        <is>
          <t>Total</t>
        </is>
      </c>
    </row>
    <row r="30">
      <c r="A30" s="15" t="inlineStr">
        <is>
          <t>Board hanging (standard walls)</t>
        </is>
      </c>
      <c r="B30" s="16" t="n">
        <v>3500</v>
      </c>
      <c r="C30" s="15" t="inlineStr">
        <is>
          <t>sq ft</t>
        </is>
      </c>
      <c r="D30" s="17" t="n">
        <v>0.5</v>
      </c>
      <c r="E30" s="18">
        <f>IF(B30="","",B30*D30)</f>
        <v/>
      </c>
    </row>
    <row r="31">
      <c r="A31" s="15" t="inlineStr">
        <is>
          <t>Board hanging (double-layer fire-rated)</t>
        </is>
      </c>
      <c r="B31" s="16" t="n">
        <v>1200</v>
      </c>
      <c r="C31" s="15" t="inlineStr">
        <is>
          <t>sq ft</t>
        </is>
      </c>
      <c r="D31" s="17" t="n">
        <v>0.9</v>
      </c>
      <c r="E31" s="18">
        <f>IF(B31="","",B31*D31)</f>
        <v/>
      </c>
    </row>
    <row r="32">
      <c r="A32" s="15" t="inlineStr">
        <is>
          <t>Board hanging (ceilings, grid or direct)</t>
        </is>
      </c>
      <c r="B32" s="16" t="n">
        <v>1300</v>
      </c>
      <c r="C32" s="15" t="inlineStr">
        <is>
          <t>sq ft</t>
        </is>
      </c>
      <c r="D32" s="17" t="n">
        <v>0.65</v>
      </c>
      <c r="E32" s="18">
        <f>IF(B32="","",B32*D32)</f>
        <v/>
      </c>
    </row>
    <row r="33">
      <c r="A33" s="15" t="inlineStr">
        <is>
          <t>Sound-rated wall installation</t>
        </is>
      </c>
      <c r="B33" s="16" t="n">
        <v>900</v>
      </c>
      <c r="C33" s="15" t="inlineStr">
        <is>
          <t>sq ft</t>
        </is>
      </c>
      <c r="D33" s="17" t="n">
        <v>0.75</v>
      </c>
      <c r="E33" s="18">
        <f>IF(B33="","",B33*D33)</f>
        <v/>
      </c>
    </row>
    <row r="34">
      <c r="A34" s="15" t="inlineStr">
        <is>
          <t>Taping and first coat</t>
        </is>
      </c>
      <c r="B34" s="16" t="n">
        <v>6000</v>
      </c>
      <c r="C34" s="15" t="inlineStr">
        <is>
          <t>sq ft</t>
        </is>
      </c>
      <c r="D34" s="17" t="n">
        <v>0.3</v>
      </c>
      <c r="E34" s="18">
        <f>IF(B34="","",B34*D34)</f>
        <v/>
      </c>
    </row>
    <row r="35">
      <c r="A35" s="15" t="inlineStr">
        <is>
          <t>Second and final coat</t>
        </is>
      </c>
      <c r="B35" s="16" t="n">
        <v>6000</v>
      </c>
      <c r="C35" s="15" t="inlineStr">
        <is>
          <t>sq ft</t>
        </is>
      </c>
      <c r="D35" s="17" t="n">
        <v>0.25</v>
      </c>
      <c r="E35" s="18">
        <f>IF(B35="","",B35*D35)</f>
        <v/>
      </c>
    </row>
    <row r="36">
      <c r="A36" s="15" t="inlineStr">
        <is>
          <t>Sanding (Level 4)</t>
        </is>
      </c>
      <c r="B36" s="16" t="n">
        <v>6000</v>
      </c>
      <c r="C36" s="15" t="inlineStr">
        <is>
          <t>sq ft</t>
        </is>
      </c>
      <c r="D36" s="17" t="n">
        <v>0.15</v>
      </c>
      <c r="E36" s="18">
        <f>IF(B36="","",B36*D36)</f>
        <v/>
      </c>
    </row>
    <row r="37">
      <c r="A37" s="15" t="inlineStr">
        <is>
          <t>Fire-stopping and acoustic sealing</t>
        </is>
      </c>
      <c r="B37" s="16" t="n">
        <v>1</v>
      </c>
      <c r="C37" s="15" t="inlineStr">
        <is>
          <t>lot</t>
        </is>
      </c>
      <c r="D37" s="17" t="n">
        <v>600</v>
      </c>
      <c r="E37" s="18">
        <f>IF(B37="","",B37*D37)</f>
        <v/>
      </c>
    </row>
    <row r="38">
      <c r="A38" s="15" t="inlineStr">
        <is>
          <t>Corner bead installation</t>
        </is>
      </c>
      <c r="B38" s="16" t="n">
        <v>50</v>
      </c>
      <c r="C38" s="15" t="inlineStr">
        <is>
          <t>pieces</t>
        </is>
      </c>
      <c r="D38" s="17" t="n">
        <v>5.5</v>
      </c>
      <c r="E38" s="18">
        <f>IF(B38="","",B38*D38)</f>
        <v/>
      </c>
    </row>
    <row r="39">
      <c r="A39" s="15" t="inlineStr">
        <is>
          <t>Cleanup and debris removal</t>
        </is>
      </c>
      <c r="B39" s="16" t="n">
        <v>1</v>
      </c>
      <c r="C39" s="15" t="inlineStr">
        <is>
          <t>lot</t>
        </is>
      </c>
      <c r="D39" s="17" t="n">
        <v>500</v>
      </c>
      <c r="E39" s="18">
        <f>IF(B39="","",B39*D39)</f>
        <v/>
      </c>
    </row>
    <row r="40">
      <c r="A40" s="15" t="inlineStr"/>
      <c r="B40" s="16" t="n"/>
      <c r="C40" s="15" t="inlineStr"/>
      <c r="D40" s="17" t="n"/>
      <c r="E40" s="18">
        <f>IF(B40="","",B40*D40)</f>
        <v/>
      </c>
    </row>
    <row r="41">
      <c r="A41" s="15" t="inlineStr"/>
      <c r="B41" s="16" t="n"/>
      <c r="C41" s="15" t="inlineStr"/>
      <c r="D41" s="17" t="n"/>
      <c r="E41" s="18">
        <f>IF(B41="","",B41*D41)</f>
        <v/>
      </c>
    </row>
    <row r="42">
      <c r="A42" s="15" t="inlineStr"/>
      <c r="B42" s="16" t="n"/>
      <c r="C42" s="15" t="inlineStr"/>
      <c r="D42" s="17" t="n"/>
      <c r="E42" s="18">
        <f>IF(B42="","",B42*D42)</f>
        <v/>
      </c>
    </row>
    <row r="43">
      <c r="A43" s="19" t="inlineStr">
        <is>
          <t>Labor Subtotal</t>
        </is>
      </c>
      <c r="B43" s="20" t="n"/>
      <c r="C43" s="20" t="n"/>
      <c r="D43" s="20" t="n"/>
      <c r="E43" s="21">
        <f>SUM(E30:E42)</f>
        <v/>
      </c>
    </row>
    <row r="45">
      <c r="A45" s="13" t="inlineStr">
        <is>
          <t>Equipment and Other Costs</t>
        </is>
      </c>
      <c r="B45" s="13" t="inlineStr">
        <is>
          <t>Qty</t>
        </is>
      </c>
      <c r="C45" s="13" t="inlineStr">
        <is>
          <t>Unit</t>
        </is>
      </c>
      <c r="D45" s="14" t="inlineStr">
        <is>
          <t>Unit Cost</t>
        </is>
      </c>
      <c r="E45" s="14" t="inlineStr">
        <is>
          <t>Total</t>
        </is>
      </c>
    </row>
    <row r="46">
      <c r="A46" s="15" t="inlineStr">
        <is>
          <t>Scissor lift rental</t>
        </is>
      </c>
      <c r="B46" s="16" t="n">
        <v>2</v>
      </c>
      <c r="C46" s="15" t="inlineStr">
        <is>
          <t>weeks</t>
        </is>
      </c>
      <c r="D46" s="17" t="n">
        <v>550</v>
      </c>
      <c r="E46" s="18">
        <f>IF(B46="","",B46*D46)</f>
        <v/>
      </c>
    </row>
    <row r="47">
      <c r="A47" s="15" t="inlineStr">
        <is>
          <t>Scaffolding</t>
        </is>
      </c>
      <c r="B47" s="16" t="n">
        <v>2</v>
      </c>
      <c r="C47" s="15" t="inlineStr">
        <is>
          <t>weeks</t>
        </is>
      </c>
      <c r="D47" s="17" t="n">
        <v>200</v>
      </c>
      <c r="E47" s="18">
        <f>IF(B47="","",B47*D47)</f>
        <v/>
      </c>
    </row>
    <row r="48">
      <c r="A48" s="15" t="inlineStr">
        <is>
          <t>Dumpster rental (30-yard)</t>
        </is>
      </c>
      <c r="B48" s="16" t="n">
        <v>2</v>
      </c>
      <c r="C48" s="15" t="inlineStr">
        <is>
          <t>each</t>
        </is>
      </c>
      <c r="D48" s="17" t="n">
        <v>500</v>
      </c>
      <c r="E48" s="18">
        <f>IF(B48="","",B48*D48)</f>
        <v/>
      </c>
    </row>
    <row r="49">
      <c r="A49" s="15" t="inlineStr">
        <is>
          <t>Material delivery and staging</t>
        </is>
      </c>
      <c r="B49" s="16" t="n">
        <v>1</v>
      </c>
      <c r="C49" s="15" t="inlineStr">
        <is>
          <t>lot</t>
        </is>
      </c>
      <c r="D49" s="17" t="n">
        <v>300</v>
      </c>
      <c r="E49" s="18">
        <f>IF(B49="","",B49*D49)</f>
        <v/>
      </c>
    </row>
    <row r="50">
      <c r="A50" s="15" t="inlineStr">
        <is>
          <t>Permit and inspection fees</t>
        </is>
      </c>
      <c r="B50" s="16" t="n">
        <v>1</v>
      </c>
      <c r="C50" s="15" t="inlineStr">
        <is>
          <t>lot</t>
        </is>
      </c>
      <c r="D50" s="17" t="n">
        <v>400</v>
      </c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5" t="inlineStr"/>
      <c r="B52" s="16" t="n"/>
      <c r="C52" s="15" t="inlineStr"/>
      <c r="D52" s="17" t="n"/>
      <c r="E52" s="18">
        <f>IF(B52="","",B52*D52)</f>
        <v/>
      </c>
    </row>
    <row r="53">
      <c r="A53" s="15" t="inlineStr"/>
      <c r="B53" s="16" t="n"/>
      <c r="C53" s="15" t="inlineStr"/>
      <c r="D53" s="17" t="n"/>
      <c r="E53" s="18">
        <f>IF(B53="","",B53*D53)</f>
        <v/>
      </c>
    </row>
    <row r="54">
      <c r="A54" s="19" t="inlineStr">
        <is>
          <t>Equipment and Other Costs Subtotal</t>
        </is>
      </c>
      <c r="B54" s="20" t="n"/>
      <c r="C54" s="20" t="n"/>
      <c r="D54" s="20" t="n"/>
      <c r="E54" s="21">
        <f>SUM(E46:E53)</f>
        <v/>
      </c>
    </row>
    <row r="56">
      <c r="A56" s="22" t="inlineStr">
        <is>
          <t>Summary</t>
        </is>
      </c>
    </row>
    <row r="57">
      <c r="A57" s="23" t="inlineStr">
        <is>
          <t>Materials</t>
        </is>
      </c>
      <c r="E57" s="24">
        <f>E27</f>
        <v/>
      </c>
    </row>
    <row r="58">
      <c r="A58" s="23" t="inlineStr">
        <is>
          <t>Labor</t>
        </is>
      </c>
      <c r="E58" s="24">
        <f>E43</f>
        <v/>
      </c>
    </row>
    <row r="59">
      <c r="A59" s="23" t="inlineStr">
        <is>
          <t>Equipment and Other Costs</t>
        </is>
      </c>
      <c r="E59" s="24">
        <f>E54</f>
        <v/>
      </c>
    </row>
    <row r="60">
      <c r="A60" s="7" t="inlineStr">
        <is>
          <t>Direct Cost Subtotal</t>
        </is>
      </c>
      <c r="E60" s="25">
        <f>E27+E43+E54</f>
        <v/>
      </c>
    </row>
    <row r="61">
      <c r="A61" s="23" t="inlineStr">
        <is>
          <t>Overhead</t>
        </is>
      </c>
      <c r="D61" s="26" t="n">
        <v>0.15</v>
      </c>
      <c r="E61" s="24">
        <f>E60*D61</f>
        <v/>
      </c>
    </row>
    <row r="62">
      <c r="A62" s="23" t="inlineStr">
        <is>
          <t>Profit (on direct cost + overhead)</t>
        </is>
      </c>
      <c r="D62" s="26" t="n">
        <v>0.1</v>
      </c>
      <c r="E62" s="24">
        <f>(E60+E61)*D62</f>
        <v/>
      </c>
    </row>
    <row r="63">
      <c r="A63" s="27" t="inlineStr">
        <is>
          <t>TOTAL ESTIMATE</t>
        </is>
      </c>
      <c r="B63" s="28" t="n"/>
      <c r="C63" s="28" t="n"/>
      <c r="D63" s="28" t="n"/>
      <c r="E63" s="29">
        <f>E60+E61+E62</f>
        <v/>
      </c>
    </row>
    <row r="65">
      <c r="A65" s="7" t="inlineStr">
        <is>
          <t>Scope of work</t>
        </is>
      </c>
    </row>
    <row r="66" ht="15" customHeight="1">
      <c r="A66" s="30" t="inlineStr">
        <is>
          <t>[Describe the work included in this estimate.]</t>
        </is>
      </c>
    </row>
    <row r="68">
      <c r="A68" s="7" t="inlineStr">
        <is>
          <t>Exclusions</t>
        </is>
      </c>
    </row>
    <row r="69" ht="30" customHeight="1">
      <c r="A69" s="30" t="inlineStr">
        <is>
          <t>[List anything not included, such as permits, repairs to hidden conditions, or work by others.]</t>
        </is>
      </c>
    </row>
    <row r="71">
      <c r="A71" s="7" t="inlineStr">
        <is>
          <t>Timeline</t>
        </is>
      </c>
    </row>
    <row r="72" ht="15" customHeight="1">
      <c r="A72" s="30" t="inlineStr">
        <is>
          <t>Estimated [X] working days from start, weather and inspections permitting.</t>
        </is>
      </c>
    </row>
    <row r="74">
      <c r="A74" s="7" t="inlineStr">
        <is>
          <t>Payment terms</t>
        </is>
      </c>
    </row>
    <row r="75" ht="15" customHeight="1">
      <c r="A75" s="30" t="inlineStr">
        <is>
          <t>50% deposit at scheduling, 50% due at completion.</t>
        </is>
      </c>
    </row>
    <row r="77">
      <c r="A77" s="7" t="inlineStr">
        <is>
          <t>Warranty</t>
        </is>
      </c>
    </row>
    <row r="78" ht="15" customHeight="1">
      <c r="A78" s="30" t="inlineStr">
        <is>
          <t>1-year workmanship warranty. Manufacturer warranties apply to materials.</t>
        </is>
      </c>
    </row>
    <row r="80">
      <c r="A80" s="7" t="inlineStr">
        <is>
          <t>License and insurance</t>
        </is>
      </c>
    </row>
    <row r="81" ht="15" customHeight="1">
      <c r="A81" s="30" t="inlineStr">
        <is>
          <t>License #[number]. Insured by [carrier], policy #[number].</t>
        </is>
      </c>
    </row>
    <row r="83">
      <c r="A83" s="23" t="inlineStr">
        <is>
          <t>Customer signature: ______________________________</t>
        </is>
      </c>
      <c r="D83" s="23" t="inlineStr">
        <is>
          <t>Date: ____________</t>
        </is>
      </c>
    </row>
    <row r="85">
      <c r="A85" s="31" t="inlineStr">
        <is>
          <t>Template by Projul · projul.com</t>
        </is>
      </c>
    </row>
  </sheetData>
  <mergeCells count="8">
    <mergeCell ref="A69:E69"/>
    <mergeCell ref="A78:E78"/>
    <mergeCell ref="A81:E81"/>
    <mergeCell ref="A72:E72"/>
    <mergeCell ref="A10:E10"/>
    <mergeCell ref="A1:E1"/>
    <mergeCell ref="A75:E75"/>
    <mergeCell ref="A66:E66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Drywall Estimate: Drywall Repair and Patching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smaller repair jobs: water damage patches, hole repairs, crack fixes, and re-finishing after plumbing or electrical work. These jobs are quick but still need professional pricing.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1/2" drywall sheets (4x8)</t>
        </is>
      </c>
      <c r="B13" s="16" t="n">
        <v>3</v>
      </c>
      <c r="C13" s="15" t="inlineStr">
        <is>
          <t>sheets</t>
        </is>
      </c>
      <c r="D13" s="17" t="n">
        <v>14</v>
      </c>
      <c r="E13" s="18">
        <f>IF(B13="","",B13*D13)</f>
        <v/>
      </c>
    </row>
    <row r="14">
      <c r="A14" s="15" t="inlineStr">
        <is>
          <t>5/8" drywall (if matching existing)</t>
        </is>
      </c>
      <c r="B14" s="16" t="n">
        <v>2</v>
      </c>
      <c r="C14" s="15" t="inlineStr">
        <is>
          <t>sheets</t>
        </is>
      </c>
      <c r="D14" s="17" t="n">
        <v>19</v>
      </c>
      <c r="E14" s="18">
        <f>IF(B14="","",B14*D14)</f>
        <v/>
      </c>
    </row>
    <row r="15">
      <c r="A15" s="15" t="inlineStr">
        <is>
          <t>Joint tape</t>
        </is>
      </c>
      <c r="B15" s="16" t="n">
        <v>2</v>
      </c>
      <c r="C15" s="15" t="inlineStr">
        <is>
          <t>rolls</t>
        </is>
      </c>
      <c r="D15" s="17" t="n">
        <v>4.5</v>
      </c>
      <c r="E15" s="18">
        <f>IF(B15="","",B15*D15)</f>
        <v/>
      </c>
    </row>
    <row r="16">
      <c r="A16" s="15" t="inlineStr">
        <is>
          <t>All-purpose joint compound (1-gal)</t>
        </is>
      </c>
      <c r="B16" s="16" t="n">
        <v>3</v>
      </c>
      <c r="C16" s="15" t="inlineStr">
        <is>
          <t>buckets</t>
        </is>
      </c>
      <c r="D16" s="17" t="n">
        <v>8</v>
      </c>
      <c r="E16" s="18">
        <f>IF(B16="","",B16*D16)</f>
        <v/>
      </c>
    </row>
    <row r="17">
      <c r="A17" s="15" t="inlineStr">
        <is>
          <t>Mesh patch kits (assorted sizes)</t>
        </is>
      </c>
      <c r="B17" s="16" t="n">
        <v>4</v>
      </c>
      <c r="C17" s="15" t="inlineStr">
        <is>
          <t>each</t>
        </is>
      </c>
      <c r="D17" s="17" t="n">
        <v>6</v>
      </c>
      <c r="E17" s="18">
        <f>IF(B17="","",B17*D17)</f>
        <v/>
      </c>
    </row>
    <row r="18">
      <c r="A18" s="15" t="inlineStr">
        <is>
          <t>Drywall screws</t>
        </is>
      </c>
      <c r="B18" s="16" t="n">
        <v>1</v>
      </c>
      <c r="C18" s="15" t="inlineStr">
        <is>
          <t>box</t>
        </is>
      </c>
      <c r="D18" s="17" t="n">
        <v>12</v>
      </c>
      <c r="E18" s="18">
        <f>IF(B18="","",B18*D18)</f>
        <v/>
      </c>
    </row>
    <row r="19">
      <c r="A19" s="15" t="inlineStr">
        <is>
          <t>Corner bead (if needed)</t>
        </is>
      </c>
      <c r="B19" s="16" t="n">
        <v>4</v>
      </c>
      <c r="C19" s="15" t="inlineStr">
        <is>
          <t>pieces</t>
        </is>
      </c>
      <c r="D19" s="17" t="n">
        <v>3.5</v>
      </c>
      <c r="E19" s="18">
        <f>IF(B19="","",B19*D19)</f>
        <v/>
      </c>
    </row>
    <row r="20">
      <c r="A20" s="15" t="inlineStr">
        <is>
          <t>Sanding supplies</t>
        </is>
      </c>
      <c r="B20" s="16" t="n">
        <v>1</v>
      </c>
      <c r="C20" s="15" t="inlineStr">
        <is>
          <t>pack</t>
        </is>
      </c>
      <c r="D20" s="17" t="n">
        <v>8</v>
      </c>
      <c r="E20" s="18">
        <f>IF(B20="","",B20*D20)</f>
        <v/>
      </c>
    </row>
    <row r="21">
      <c r="A21" s="15" t="inlineStr">
        <is>
          <t>Primer (repair areas)</t>
        </is>
      </c>
      <c r="B21" s="16" t="n">
        <v>1</v>
      </c>
      <c r="C21" s="15" t="inlineStr">
        <is>
          <t>quart</t>
        </is>
      </c>
      <c r="D21" s="17" t="n">
        <v>12</v>
      </c>
      <c r="E21" s="18">
        <f>IF(B21="","",B21*D21)</f>
        <v/>
      </c>
    </row>
    <row r="22">
      <c r="A22" s="15" t="inlineStr"/>
      <c r="B22" s="16" t="n"/>
      <c r="C22" s="15" t="inlineStr"/>
      <c r="D22" s="17" t="n"/>
      <c r="E22" s="18">
        <f>IF(B22="","",B22*D22)</f>
        <v/>
      </c>
    </row>
    <row r="23">
      <c r="A23" s="15" t="inlineStr"/>
      <c r="B23" s="16" t="n"/>
      <c r="C23" s="15" t="inlineStr"/>
      <c r="D23" s="17" t="n"/>
      <c r="E23" s="18">
        <f>IF(B23="","",B23*D23)</f>
        <v/>
      </c>
    </row>
    <row r="24">
      <c r="A24" s="15" t="inlineStr"/>
      <c r="B24" s="16" t="n"/>
      <c r="C24" s="15" t="inlineStr"/>
      <c r="D24" s="17" t="n"/>
      <c r="E24" s="18">
        <f>IF(B24="","",B24*D24)</f>
        <v/>
      </c>
    </row>
    <row r="25">
      <c r="A25" s="19" t="inlineStr">
        <is>
          <t>Materials Subtotal</t>
        </is>
      </c>
      <c r="B25" s="20" t="n"/>
      <c r="C25" s="20" t="n"/>
      <c r="D25" s="20" t="n"/>
      <c r="E25" s="21">
        <f>SUM(E13:E24)</f>
        <v/>
      </c>
    </row>
    <row r="27">
      <c r="A27" s="13" t="inlineStr">
        <is>
          <t>Labor</t>
        </is>
      </c>
      <c r="B27" s="13" t="inlineStr">
        <is>
          <t>Qty</t>
        </is>
      </c>
      <c r="C27" s="13" t="inlineStr">
        <is>
          <t>Unit</t>
        </is>
      </c>
      <c r="D27" s="14" t="inlineStr">
        <is>
          <t>Unit Cost</t>
        </is>
      </c>
      <c r="E27" s="14" t="inlineStr">
        <is>
          <t>Total</t>
        </is>
      </c>
    </row>
    <row r="28">
      <c r="A28" s="15" t="inlineStr">
        <is>
          <t>Assess damage and prep area</t>
        </is>
      </c>
      <c r="B28" s="16" t="n">
        <v>1</v>
      </c>
      <c r="C28" s="15" t="inlineStr">
        <is>
          <t>hour</t>
        </is>
      </c>
      <c r="D28" s="17" t="n">
        <v>85</v>
      </c>
      <c r="E28" s="18">
        <f>IF(B28="","",B28*D28)</f>
        <v/>
      </c>
    </row>
    <row r="29">
      <c r="A29" s="15" t="inlineStr">
        <is>
          <t>Cut out damaged drywall</t>
        </is>
      </c>
      <c r="B29" s="16" t="n">
        <v>1</v>
      </c>
      <c r="C29" s="15" t="inlineStr">
        <is>
          <t>hour</t>
        </is>
      </c>
      <c r="D29" s="17" t="n">
        <v>85</v>
      </c>
      <c r="E29" s="18">
        <f>IF(B29="","",B29*D29)</f>
        <v/>
      </c>
    </row>
    <row r="30">
      <c r="A30" s="15" t="inlineStr">
        <is>
          <t>Install backing and new board</t>
        </is>
      </c>
      <c r="B30" s="16" t="n">
        <v>1.5</v>
      </c>
      <c r="C30" s="15" t="inlineStr">
        <is>
          <t>hours</t>
        </is>
      </c>
      <c r="D30" s="17" t="n">
        <v>85</v>
      </c>
      <c r="E30" s="18">
        <f>IF(B30="","",B30*D30)</f>
        <v/>
      </c>
    </row>
    <row r="31">
      <c r="A31" s="15" t="inlineStr">
        <is>
          <t>Tape and first coat</t>
        </is>
      </c>
      <c r="B31" s="16" t="n">
        <v>1</v>
      </c>
      <c r="C31" s="15" t="inlineStr">
        <is>
          <t>hour</t>
        </is>
      </c>
      <c r="D31" s="17" t="n">
        <v>85</v>
      </c>
      <c r="E31" s="18">
        <f>IF(B31="","",B31*D31)</f>
        <v/>
      </c>
    </row>
    <row r="32">
      <c r="A32" s="15" t="inlineStr">
        <is>
          <t>Second coat</t>
        </is>
      </c>
      <c r="B32" s="16" t="n">
        <v>0.5</v>
      </c>
      <c r="C32" s="15" t="inlineStr">
        <is>
          <t>hours</t>
        </is>
      </c>
      <c r="D32" s="17" t="n">
        <v>85</v>
      </c>
      <c r="E32" s="18">
        <f>IF(B32="","",B32*D32)</f>
        <v/>
      </c>
    </row>
    <row r="33">
      <c r="A33" s="15" t="inlineStr">
        <is>
          <t>Final coat and sanding</t>
        </is>
      </c>
      <c r="B33" s="16" t="n">
        <v>1</v>
      </c>
      <c r="C33" s="15" t="inlineStr">
        <is>
          <t>hour</t>
        </is>
      </c>
      <c r="D33" s="17" t="n">
        <v>85</v>
      </c>
      <c r="E33" s="18">
        <f>IF(B33="","",B33*D33)</f>
        <v/>
      </c>
    </row>
    <row r="34">
      <c r="A34" s="15" t="inlineStr">
        <is>
          <t>Texture matching (if needed)</t>
        </is>
      </c>
      <c r="B34" s="16" t="n">
        <v>1.5</v>
      </c>
      <c r="C34" s="15" t="inlineStr">
        <is>
          <t>hours</t>
        </is>
      </c>
      <c r="D34" s="17" t="n">
        <v>95</v>
      </c>
      <c r="E34" s="18">
        <f>IF(B34="","",B34*D34)</f>
        <v/>
      </c>
    </row>
    <row r="35">
      <c r="A35" s="15" t="inlineStr">
        <is>
          <t>Primer application</t>
        </is>
      </c>
      <c r="B35" s="16" t="n">
        <v>0.5</v>
      </c>
      <c r="C35" s="15" t="inlineStr">
        <is>
          <t>hours</t>
        </is>
      </c>
      <c r="D35" s="17" t="n">
        <v>85</v>
      </c>
      <c r="E35" s="18">
        <f>IF(B35="","",B35*D35)</f>
        <v/>
      </c>
    </row>
    <row r="36">
      <c r="A36" s="15" t="inlineStr">
        <is>
          <t>Cleanup</t>
        </is>
      </c>
      <c r="B36" s="16" t="n">
        <v>0.5</v>
      </c>
      <c r="C36" s="15" t="inlineStr">
        <is>
          <t>hours</t>
        </is>
      </c>
      <c r="D36" s="17" t="n">
        <v>85</v>
      </c>
      <c r="E36" s="18">
        <f>IF(B36="","",B36*D36)</f>
        <v/>
      </c>
    </row>
    <row r="37">
      <c r="A37" s="15" t="inlineStr"/>
      <c r="B37" s="16" t="n"/>
      <c r="C37" s="15" t="inlineStr"/>
      <c r="D37" s="17" t="n"/>
      <c r="E37" s="18">
        <f>IF(B37="","",B37*D37)</f>
        <v/>
      </c>
    </row>
    <row r="38">
      <c r="A38" s="15" t="inlineStr"/>
      <c r="B38" s="16" t="n"/>
      <c r="C38" s="15" t="inlineStr"/>
      <c r="D38" s="17" t="n"/>
      <c r="E38" s="18">
        <f>IF(B38="","",B38*D38)</f>
        <v/>
      </c>
    </row>
    <row r="39">
      <c r="A39" s="15" t="inlineStr"/>
      <c r="B39" s="16" t="n"/>
      <c r="C39" s="15" t="inlineStr"/>
      <c r="D39" s="17" t="n"/>
      <c r="E39" s="18">
        <f>IF(B39="","",B39*D39)</f>
        <v/>
      </c>
    </row>
    <row r="40">
      <c r="A40" s="19" t="inlineStr">
        <is>
          <t>Labor Subtotal</t>
        </is>
      </c>
      <c r="B40" s="20" t="n"/>
      <c r="C40" s="20" t="n"/>
      <c r="D40" s="20" t="n"/>
      <c r="E40" s="21">
        <f>SUM(E28:E39)</f>
        <v/>
      </c>
    </row>
    <row r="42">
      <c r="A42" s="13" t="inlineStr">
        <is>
          <t>Equipment and Other Costs</t>
        </is>
      </c>
      <c r="B42" s="13" t="inlineStr">
        <is>
          <t>Qty</t>
        </is>
      </c>
      <c r="C42" s="13" t="inlineStr">
        <is>
          <t>Unit</t>
        </is>
      </c>
      <c r="D42" s="14" t="inlineStr">
        <is>
          <t>Unit Cost</t>
        </is>
      </c>
      <c r="E42" s="14" t="inlineStr">
        <is>
          <t>Total</t>
        </is>
      </c>
    </row>
    <row r="43">
      <c r="A43" s="15" t="inlineStr">
        <is>
          <t>Drop cloths and plastic sheeting</t>
        </is>
      </c>
      <c r="B43" s="16" t="n">
        <v>1</v>
      </c>
      <c r="C43" s="15" t="inlineStr">
        <is>
          <t>lot</t>
        </is>
      </c>
      <c r="D43" s="17" t="n">
        <v>25</v>
      </c>
      <c r="E43" s="18">
        <f>IF(B43="","",B43*D43)</f>
        <v/>
      </c>
    </row>
    <row r="44">
      <c r="A44" s="15" t="inlineStr">
        <is>
          <t>Dust containment setup</t>
        </is>
      </c>
      <c r="B44" s="16" t="n">
        <v>1</v>
      </c>
      <c r="C44" s="15" t="inlineStr">
        <is>
          <t>lot</t>
        </is>
      </c>
      <c r="D44" s="17" t="n">
        <v>40</v>
      </c>
      <c r="E44" s="18">
        <f>IF(B44="","",B44*D44)</f>
        <v/>
      </c>
    </row>
    <row r="45">
      <c r="A45" s="15" t="inlineStr">
        <is>
          <t>Travel/mobilization</t>
        </is>
      </c>
      <c r="B45" s="16" t="n">
        <v>1</v>
      </c>
      <c r="C45" s="15" t="inlineStr">
        <is>
          <t>trip</t>
        </is>
      </c>
      <c r="D45" s="17" t="n">
        <v>75</v>
      </c>
      <c r="E45" s="18">
        <f>IF(B45="","",B45*D45)</f>
        <v/>
      </c>
    </row>
    <row r="46">
      <c r="A46" s="15" t="inlineStr"/>
      <c r="B46" s="16" t="n"/>
      <c r="C46" s="15" t="inlineStr"/>
      <c r="D46" s="17" t="n"/>
      <c r="E46" s="18">
        <f>IF(B46="","",B46*D46)</f>
        <v/>
      </c>
    </row>
    <row r="47">
      <c r="A47" s="15" t="inlineStr"/>
      <c r="B47" s="16" t="n"/>
      <c r="C47" s="15" t="inlineStr"/>
      <c r="D47" s="17" t="n"/>
      <c r="E47" s="18">
        <f>IF(B47="","",B47*D47)</f>
        <v/>
      </c>
    </row>
    <row r="48">
      <c r="A48" s="15" t="inlineStr"/>
      <c r="B48" s="16" t="n"/>
      <c r="C48" s="15" t="inlineStr"/>
      <c r="D48" s="17" t="n"/>
      <c r="E48" s="18">
        <f>IF(B48="","",B48*D48)</f>
        <v/>
      </c>
    </row>
    <row r="49">
      <c r="A49" s="19" t="inlineStr">
        <is>
          <t>Equipment and Other Costs Subtotal</t>
        </is>
      </c>
      <c r="B49" s="20" t="n"/>
      <c r="C49" s="20" t="n"/>
      <c r="D49" s="20" t="n"/>
      <c r="E49" s="21">
        <f>SUM(E43:E48)</f>
        <v/>
      </c>
    </row>
    <row r="51">
      <c r="A51" s="22" t="inlineStr">
        <is>
          <t>Summary</t>
        </is>
      </c>
    </row>
    <row r="52">
      <c r="A52" s="23" t="inlineStr">
        <is>
          <t>Materials</t>
        </is>
      </c>
      <c r="E52" s="24">
        <f>E25</f>
        <v/>
      </c>
    </row>
    <row r="53">
      <c r="A53" s="23" t="inlineStr">
        <is>
          <t>Labor</t>
        </is>
      </c>
      <c r="E53" s="24">
        <f>E40</f>
        <v/>
      </c>
    </row>
    <row r="54">
      <c r="A54" s="23" t="inlineStr">
        <is>
          <t>Equipment and Other Costs</t>
        </is>
      </c>
      <c r="E54" s="24">
        <f>E49</f>
        <v/>
      </c>
    </row>
    <row r="55">
      <c r="A55" s="7" t="inlineStr">
        <is>
          <t>Direct Cost Subtotal</t>
        </is>
      </c>
      <c r="E55" s="25">
        <f>E25+E40+E49</f>
        <v/>
      </c>
    </row>
    <row r="56">
      <c r="A56" s="23" t="inlineStr">
        <is>
          <t>Overhead</t>
        </is>
      </c>
      <c r="D56" s="26" t="n">
        <v>0.15</v>
      </c>
      <c r="E56" s="24">
        <f>E55*D56</f>
        <v/>
      </c>
    </row>
    <row r="57">
      <c r="A57" s="23" t="inlineStr">
        <is>
          <t>Profit (on direct cost + overhead)</t>
        </is>
      </c>
      <c r="D57" s="26" t="n">
        <v>0.15</v>
      </c>
      <c r="E57" s="24">
        <f>(E55+E56)*D57</f>
        <v/>
      </c>
    </row>
    <row r="58">
      <c r="A58" s="27" t="inlineStr">
        <is>
          <t>TOTAL ESTIMATE</t>
        </is>
      </c>
      <c r="B58" s="28" t="n"/>
      <c r="C58" s="28" t="n"/>
      <c r="D58" s="28" t="n"/>
      <c r="E58" s="29">
        <f>E55+E56+E57</f>
        <v/>
      </c>
    </row>
    <row r="60">
      <c r="A60" s="7" t="inlineStr">
        <is>
          <t>Scope of work</t>
        </is>
      </c>
    </row>
    <row r="61" ht="15" customHeight="1">
      <c r="A61" s="30" t="inlineStr">
        <is>
          <t>[Describe the work included in this estimate.]</t>
        </is>
      </c>
    </row>
    <row r="63">
      <c r="A63" s="7" t="inlineStr">
        <is>
          <t>Exclusions</t>
        </is>
      </c>
    </row>
    <row r="64" ht="30" customHeight="1">
      <c r="A64" s="30" t="inlineStr">
        <is>
          <t>[List anything not included, such as permits, repairs to hidden conditions, or work by others.]</t>
        </is>
      </c>
    </row>
    <row r="66">
      <c r="A66" s="7" t="inlineStr">
        <is>
          <t>Timeline</t>
        </is>
      </c>
    </row>
    <row r="67" ht="15" customHeight="1">
      <c r="A67" s="30" t="inlineStr">
        <is>
          <t>Estimated [X] working days from start, weather and inspections permitting.</t>
        </is>
      </c>
    </row>
    <row r="69">
      <c r="A69" s="7" t="inlineStr">
        <is>
          <t>Payment terms</t>
        </is>
      </c>
    </row>
    <row r="70" ht="15" customHeight="1">
      <c r="A70" s="30" t="inlineStr">
        <is>
          <t>50% deposit at scheduling, 50% due at completion.</t>
        </is>
      </c>
    </row>
    <row r="72">
      <c r="A72" s="7" t="inlineStr">
        <is>
          <t>Warranty</t>
        </is>
      </c>
    </row>
    <row r="73" ht="15" customHeight="1">
      <c r="A73" s="30" t="inlineStr">
        <is>
          <t>1-year workmanship warranty. Manufacturer warranties apply to materials.</t>
        </is>
      </c>
    </row>
    <row r="75">
      <c r="A75" s="7" t="inlineStr">
        <is>
          <t>License and insurance</t>
        </is>
      </c>
    </row>
    <row r="76" ht="15" customHeight="1">
      <c r="A76" s="30" t="inlineStr">
        <is>
          <t>License #[number]. Insured by [carrier], policy #[number].</t>
        </is>
      </c>
    </row>
    <row r="78">
      <c r="A78" s="23" t="inlineStr">
        <is>
          <t>Customer signature: ______________________________</t>
        </is>
      </c>
      <c r="D78" s="23" t="inlineStr">
        <is>
          <t>Date: ____________</t>
        </is>
      </c>
    </row>
    <row r="80">
      <c r="A80" s="31" t="inlineStr">
        <is>
          <t>Template by Projul · projul.com</t>
        </is>
      </c>
    </row>
  </sheetData>
  <mergeCells count="8">
    <mergeCell ref="A73:E73"/>
    <mergeCell ref="A64:E64"/>
    <mergeCell ref="A10:E10"/>
    <mergeCell ref="A76:E76"/>
    <mergeCell ref="A1:E1"/>
    <mergeCell ref="A61:E61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2026-10-30T18:54:05Z</dcterms:created>
  <dcterms:modified xsi:type="dcterms:W3CDTF">2026-10-30T18:54:05Z</dcterms:modified>
</cp:coreProperties>
</file>