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Residential Garage Epoxy Floor" sheetId="2" state="visible" r:id="rId2"/>
    <sheet name="Commercial Warehouse Epoxy" sheetId="3" state="visible" r:id="rId3"/>
    <sheet name="Decorative Metallic Epoxy" sheetId="4" state="visible" r:id="rId4"/>
  </sheets>
  <definedNames>
    <definedName name="_xlnm.Print_Area" localSheetId="1">'Residential Garage Epoxy Floor'!$A$1:$E$86</definedName>
    <definedName name="_xlnm.Print_Area" localSheetId="2">'Commercial Warehouse Epoxy'!$A$1:$E$94</definedName>
    <definedName name="_xlnm.Print_Area" localSheetId="3">'Decorative Metallic Epoxy'!$A$1:$E$87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Epoxy Flooring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Residential Garage Epoxy Floor: Residential Garage Epoxy Floor Estimate</t>
        </is>
      </c>
    </row>
    <row r="7">
      <c r="B7" s="4" t="inlineStr">
        <is>
          <t xml:space="preserve">  •  Commercial Warehouse Epoxy: Commercial Warehouse Epoxy Floor Estimate</t>
        </is>
      </c>
    </row>
    <row r="8">
      <c r="B8" s="4" t="inlineStr">
        <is>
          <t xml:space="preserve">  •  Decorative Metallic Epoxy: Decorative Metallic Epoxy Floor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https://projul.com/blog/free-epoxy-flooring-estimate-templates/?utm_source=template&amp;utm_medium=xlsx&amp;utm_campaign=epoxy-flooring-estimate-templates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Epoxy Flooring Estimate: Residential Garage Epoxy Floor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is the bread-and-butter job for most epoxy flooring contractors. A standard two-car garage with a full-flake broadcast system and polyaspartic topcoat.</t>
        </is>
      </c>
    </row>
    <row r="12">
      <c r="A12" s="12" t="inlineStr">
        <is>
          <t>Floor Preparation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Diamond grinding (concrete surface profile 2-3)</t>
        </is>
      </c>
      <c r="B13" s="15" t="n">
        <v>480</v>
      </c>
      <c r="C13" s="16" t="inlineStr">
        <is>
          <t>SF</t>
        </is>
      </c>
      <c r="D13" s="17" t="n">
        <v>0.6</v>
      </c>
      <c r="E13" s="18">
        <f>IF(B13="","",B13*D13)</f>
        <v/>
      </c>
    </row>
    <row r="14">
      <c r="A14" s="14" t="inlineStr">
        <is>
          <t>Crack repair (polyurea joint filler)</t>
        </is>
      </c>
      <c r="B14" s="15" t="n">
        <v>25</v>
      </c>
      <c r="C14" s="16" t="inlineStr">
        <is>
          <t>LF</t>
        </is>
      </c>
      <c r="D14" s="17" t="n">
        <v>4</v>
      </c>
      <c r="E14" s="18">
        <f>IF(B14="","",B14*D14)</f>
        <v/>
      </c>
    </row>
    <row r="15">
      <c r="A15" s="14" t="inlineStr">
        <is>
          <t>Oil stain treatment and degreasing</t>
        </is>
      </c>
      <c r="B15" s="15" t="n">
        <v>3</v>
      </c>
      <c r="C15" s="16" t="inlineStr">
        <is>
          <t>EA</t>
        </is>
      </c>
      <c r="D15" s="17" t="n">
        <v>25</v>
      </c>
      <c r="E15" s="18">
        <f>IF(B15="","",B15*D15)</f>
        <v/>
      </c>
    </row>
    <row r="16">
      <c r="A16" s="14" t="inlineStr">
        <is>
          <t>Patch and level low spots</t>
        </is>
      </c>
      <c r="B16" s="15" t="n">
        <v>2</v>
      </c>
      <c r="C16" s="16" t="inlineStr">
        <is>
          <t>EA</t>
        </is>
      </c>
      <c r="D16" s="17" t="n">
        <v>40</v>
      </c>
      <c r="E16" s="18">
        <f>IF(B16="","",B16*D16)</f>
        <v/>
      </c>
    </row>
    <row r="17">
      <c r="A17" s="14" t="inlineStr">
        <is>
          <t>Final vacuum and tack</t>
        </is>
      </c>
      <c r="B17" s="15" t="n">
        <v>480</v>
      </c>
      <c r="C17" s="16" t="inlineStr">
        <is>
          <t>SF</t>
        </is>
      </c>
      <c r="D17" s="17" t="n">
        <v>0.1</v>
      </c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9" t="inlineStr">
        <is>
          <t>Floor Preparation Subtotal</t>
        </is>
      </c>
      <c r="B21" s="20" t="n"/>
      <c r="C21" s="20" t="n"/>
      <c r="D21" s="20" t="n"/>
      <c r="E21" s="21">
        <f>SUM(E13:E20)</f>
        <v/>
      </c>
    </row>
    <row r="23">
      <c r="A23" s="12" t="inlineStr">
        <is>
          <t>Materials</t>
        </is>
      </c>
      <c r="B23" s="12" t="inlineStr">
        <is>
          <t>Qty</t>
        </is>
      </c>
      <c r="C23" s="12" t="inlineStr">
        <is>
          <t>Unit</t>
        </is>
      </c>
      <c r="D23" s="13" t="inlineStr">
        <is>
          <t>Unit Cost</t>
        </is>
      </c>
      <c r="E23" s="13" t="inlineStr">
        <is>
          <t>Total</t>
        </is>
      </c>
    </row>
    <row r="24">
      <c r="A24" s="14" t="inlineStr">
        <is>
          <t>100% solids epoxy base coat (12-15 mil)</t>
        </is>
      </c>
      <c r="B24" s="15" t="n">
        <v>5</v>
      </c>
      <c r="C24" s="16" t="inlineStr">
        <is>
          <t>GAL</t>
        </is>
      </c>
      <c r="D24" s="17" t="n">
        <v>120</v>
      </c>
      <c r="E24" s="18">
        <f>IF(B24="","",B24*D24)</f>
        <v/>
      </c>
    </row>
    <row r="25">
      <c r="A25" s="14" t="inlineStr">
        <is>
          <t>Vinyl color flake (1/4" blend)</t>
        </is>
      </c>
      <c r="B25" s="15" t="n">
        <v>50</v>
      </c>
      <c r="C25" s="16" t="inlineStr">
        <is>
          <t>LB</t>
        </is>
      </c>
      <c r="D25" s="17" t="n">
        <v>2.5</v>
      </c>
      <c r="E25" s="18">
        <f>IF(B25="","",B25*D25)</f>
        <v/>
      </c>
    </row>
    <row r="26">
      <c r="A26" s="14" t="inlineStr">
        <is>
          <t>Polyaspartic topcoat (clear, UV stable)</t>
        </is>
      </c>
      <c r="B26" s="15" t="n">
        <v>3</v>
      </c>
      <c r="C26" s="16" t="inlineStr">
        <is>
          <t>GAL</t>
        </is>
      </c>
      <c r="D26" s="17" t="n">
        <v>130</v>
      </c>
      <c r="E26" s="18">
        <f>IF(B26="","",B26*D26)</f>
        <v/>
      </c>
    </row>
    <row r="27">
      <c r="A27" s="14" t="inlineStr">
        <is>
          <t>Crack repair material (polyurea cartridges)</t>
        </is>
      </c>
      <c r="B27" s="15" t="n">
        <v>3</v>
      </c>
      <c r="C27" s="16" t="inlineStr">
        <is>
          <t>EA</t>
        </is>
      </c>
      <c r="D27" s="17" t="n">
        <v>30</v>
      </c>
      <c r="E27" s="18">
        <f>IF(B27="","",B27*D27)</f>
        <v/>
      </c>
    </row>
    <row r="28">
      <c r="A28" s="14" t="inlineStr">
        <is>
          <t>Concrete patch compound</t>
        </is>
      </c>
      <c r="B28" s="15" t="n">
        <v>1</v>
      </c>
      <c r="C28" s="16" t="inlineStr">
        <is>
          <t>BAG</t>
        </is>
      </c>
      <c r="D28" s="17" t="n">
        <v>35</v>
      </c>
      <c r="E28" s="18">
        <f>IF(B28="","",B28*D28)</f>
        <v/>
      </c>
    </row>
    <row r="29">
      <c r="A29" s="14" t="inlineStr">
        <is>
          <t>Mixing supplies, rollers, squeegees, spike shoes</t>
        </is>
      </c>
      <c r="B29" s="15" t="n">
        <v>1</v>
      </c>
      <c r="C29" s="16" t="inlineStr">
        <is>
          <t>SET</t>
        </is>
      </c>
      <c r="D29" s="17" t="n">
        <v>75</v>
      </c>
      <c r="E29" s="18">
        <f>IF(B29="","",B29*D29)</f>
        <v/>
      </c>
    </row>
    <row r="30">
      <c r="A30" s="14" t="inlineStr"/>
      <c r="B30" s="15" t="n"/>
      <c r="C30" s="16" t="inlineStr"/>
      <c r="D30" s="17" t="n"/>
      <c r="E30" s="18">
        <f>IF(B30="","",B30*D30)</f>
        <v/>
      </c>
    </row>
    <row r="31">
      <c r="A31" s="14" t="inlineStr"/>
      <c r="B31" s="15" t="n"/>
      <c r="C31" s="16" t="inlineStr"/>
      <c r="D31" s="17" t="n"/>
      <c r="E31" s="18">
        <f>IF(B31="","",B31*D31)</f>
        <v/>
      </c>
    </row>
    <row r="32">
      <c r="A32" s="14" t="inlineStr"/>
      <c r="B32" s="15" t="n"/>
      <c r="C32" s="16" t="inlineStr"/>
      <c r="D32" s="17" t="n"/>
      <c r="E32" s="18">
        <f>IF(B32="","",B32*D32)</f>
        <v/>
      </c>
    </row>
    <row r="33">
      <c r="A33" s="19" t="inlineStr">
        <is>
          <t>Materials Subtotal</t>
        </is>
      </c>
      <c r="B33" s="20" t="n"/>
      <c r="C33" s="20" t="n"/>
      <c r="D33" s="20" t="n"/>
      <c r="E33" s="21">
        <f>SUM(E24:E32)</f>
        <v/>
      </c>
    </row>
    <row r="35">
      <c r="A35" s="12" t="inlineStr">
        <is>
          <t>Labor</t>
        </is>
      </c>
      <c r="B35" s="12" t="inlineStr">
        <is>
          <t>Qty</t>
        </is>
      </c>
      <c r="C35" s="12" t="inlineStr">
        <is>
          <t>Unit</t>
        </is>
      </c>
      <c r="D35" s="13" t="inlineStr">
        <is>
          <t>Unit Cost</t>
        </is>
      </c>
      <c r="E35" s="13" t="inlineStr">
        <is>
          <t>Total</t>
        </is>
      </c>
    </row>
    <row r="36">
      <c r="A36" s="14" t="inlineStr">
        <is>
          <t>Floor prep and grinding (2-man crew)</t>
        </is>
      </c>
      <c r="B36" s="15" t="n">
        <v>5</v>
      </c>
      <c r="C36" s="16" t="inlineStr">
        <is>
          <t>HR</t>
        </is>
      </c>
      <c r="D36" s="17" t="n">
        <v>110</v>
      </c>
      <c r="E36" s="18">
        <f>IF(B36="","",B36*D36)</f>
        <v/>
      </c>
    </row>
    <row r="37">
      <c r="A37" s="14" t="inlineStr">
        <is>
          <t>Crack and spall repair</t>
        </is>
      </c>
      <c r="B37" s="15" t="n">
        <v>1</v>
      </c>
      <c r="C37" s="16" t="inlineStr">
        <is>
          <t>HR</t>
        </is>
      </c>
      <c r="D37" s="17" t="n">
        <v>110</v>
      </c>
      <c r="E37" s="18">
        <f>IF(B37="","",B37*D37)</f>
        <v/>
      </c>
    </row>
    <row r="38">
      <c r="A38" s="14" t="inlineStr">
        <is>
          <t>Epoxy base coat application</t>
        </is>
      </c>
      <c r="B38" s="15" t="n">
        <v>2.5</v>
      </c>
      <c r="C38" s="16" t="inlineStr">
        <is>
          <t>HR</t>
        </is>
      </c>
      <c r="D38" s="17" t="n">
        <v>110</v>
      </c>
      <c r="E38" s="18">
        <f>IF(B38="","",B38*D38)</f>
        <v/>
      </c>
    </row>
    <row r="39">
      <c r="A39" s="14" t="inlineStr">
        <is>
          <t>Flake broadcast</t>
        </is>
      </c>
      <c r="B39" s="15" t="n">
        <v>1</v>
      </c>
      <c r="C39" s="16" t="inlineStr">
        <is>
          <t>HR</t>
        </is>
      </c>
      <c r="D39" s="17" t="n">
        <v>110</v>
      </c>
      <c r="E39" s="18">
        <f>IF(B39="","",B39*D39)</f>
        <v/>
      </c>
    </row>
    <row r="40">
      <c r="A40" s="14" t="inlineStr">
        <is>
          <t>Scrape excess flake and vacuum</t>
        </is>
      </c>
      <c r="B40" s="15" t="n">
        <v>1.5</v>
      </c>
      <c r="C40" s="16" t="inlineStr">
        <is>
          <t>HR</t>
        </is>
      </c>
      <c r="D40" s="17" t="n">
        <v>110</v>
      </c>
      <c r="E40" s="18">
        <f>IF(B40="","",B40*D40)</f>
        <v/>
      </c>
    </row>
    <row r="41">
      <c r="A41" s="14" t="inlineStr">
        <is>
          <t>Polyaspartic topcoat application</t>
        </is>
      </c>
      <c r="B41" s="15" t="n">
        <v>2</v>
      </c>
      <c r="C41" s="16" t="inlineStr">
        <is>
          <t>HR</t>
        </is>
      </c>
      <c r="D41" s="17" t="n">
        <v>110</v>
      </c>
      <c r="E41" s="18">
        <f>IF(B41="","",B41*D41)</f>
        <v/>
      </c>
    </row>
    <row r="42">
      <c r="A42" s="14" t="inlineStr"/>
      <c r="B42" s="15" t="n"/>
      <c r="C42" s="16" t="inlineStr"/>
      <c r="D42" s="17" t="n"/>
      <c r="E42" s="18">
        <f>IF(B42="","",B42*D42)</f>
        <v/>
      </c>
    </row>
    <row r="43">
      <c r="A43" s="14" t="inlineStr"/>
      <c r="B43" s="15" t="n"/>
      <c r="C43" s="16" t="inlineStr"/>
      <c r="D43" s="17" t="n"/>
      <c r="E43" s="18">
        <f>IF(B43="","",B43*D43)</f>
        <v/>
      </c>
    </row>
    <row r="44">
      <c r="A44" s="14" t="inlineStr"/>
      <c r="B44" s="15" t="n"/>
      <c r="C44" s="16" t="inlineStr"/>
      <c r="D44" s="17" t="n"/>
      <c r="E44" s="18">
        <f>IF(B44="","",B44*D44)</f>
        <v/>
      </c>
    </row>
    <row r="45">
      <c r="A45" s="19" t="inlineStr">
        <is>
          <t>Labor Subtotal</t>
        </is>
      </c>
      <c r="B45" s="20" t="n"/>
      <c r="C45" s="20" t="n"/>
      <c r="D45" s="20" t="n"/>
      <c r="E45" s="21">
        <f>SUM(E36:E44)</f>
        <v/>
      </c>
    </row>
    <row r="47">
      <c r="A47" s="12" t="inlineStr">
        <is>
          <t>Equipment</t>
        </is>
      </c>
      <c r="B47" s="12" t="inlineStr">
        <is>
          <t>Qty</t>
        </is>
      </c>
      <c r="C47" s="12" t="inlineStr">
        <is>
          <t>Unit</t>
        </is>
      </c>
      <c r="D47" s="13" t="inlineStr">
        <is>
          <t>Unit Cost</t>
        </is>
      </c>
      <c r="E47" s="13" t="inlineStr">
        <is>
          <t>Total</t>
        </is>
      </c>
    </row>
    <row r="48">
      <c r="A48" s="14" t="inlineStr">
        <is>
          <t>Diamond grinder (planetary, 20")</t>
        </is>
      </c>
      <c r="B48" s="15" t="n">
        <v>1</v>
      </c>
      <c r="C48" s="16" t="inlineStr">
        <is>
          <t>DAY</t>
        </is>
      </c>
      <c r="D48" s="17" t="n">
        <v>150</v>
      </c>
      <c r="E48" s="18">
        <f>IF(B48="","",B48*D48)</f>
        <v/>
      </c>
    </row>
    <row r="49">
      <c r="A49" s="14" t="inlineStr">
        <is>
          <t>Industrial vacuum with HEPA</t>
        </is>
      </c>
      <c r="B49" s="15" t="n">
        <v>1</v>
      </c>
      <c r="C49" s="16" t="inlineStr">
        <is>
          <t>DAY</t>
        </is>
      </c>
      <c r="D49" s="17" t="n">
        <v>50</v>
      </c>
      <c r="E49" s="18">
        <f>IF(B49="","",B49*D49)</f>
        <v/>
      </c>
    </row>
    <row r="50">
      <c r="A50" s="14" t="inlineStr">
        <is>
          <t>Diamond tooling (wear allowance)</t>
        </is>
      </c>
      <c r="B50" s="15" t="n">
        <v>1</v>
      </c>
      <c r="C50" s="16" t="inlineStr">
        <is>
          <t>SET</t>
        </is>
      </c>
      <c r="D50" s="17" t="n">
        <v>60</v>
      </c>
      <c r="E50" s="18">
        <f>IF(B50="","",B50*D50)</f>
        <v/>
      </c>
    </row>
    <row r="51">
      <c r="A51" s="14" t="inlineStr"/>
      <c r="B51" s="15" t="n"/>
      <c r="C51" s="16" t="inlineStr"/>
      <c r="D51" s="17" t="n"/>
      <c r="E51" s="18">
        <f>IF(B51="","",B51*D51)</f>
        <v/>
      </c>
    </row>
    <row r="52">
      <c r="A52" s="14" t="inlineStr"/>
      <c r="B52" s="15" t="n"/>
      <c r="C52" s="16" t="inlineStr"/>
      <c r="D52" s="17" t="n"/>
      <c r="E52" s="18">
        <f>IF(B52="","",B52*D52)</f>
        <v/>
      </c>
    </row>
    <row r="53">
      <c r="A53" s="14" t="inlineStr"/>
      <c r="B53" s="15" t="n"/>
      <c r="C53" s="16" t="inlineStr"/>
      <c r="D53" s="17" t="n"/>
      <c r="E53" s="18">
        <f>IF(B53="","",B53*D53)</f>
        <v/>
      </c>
    </row>
    <row r="54">
      <c r="A54" s="19" t="inlineStr">
        <is>
          <t>Equipment Subtotal</t>
        </is>
      </c>
      <c r="B54" s="20" t="n"/>
      <c r="C54" s="20" t="n"/>
      <c r="D54" s="20" t="n"/>
      <c r="E54" s="21">
        <f>SUM(E48:E53)</f>
        <v/>
      </c>
    </row>
    <row r="56">
      <c r="A56" s="22" t="inlineStr">
        <is>
          <t>Summary</t>
        </is>
      </c>
    </row>
    <row r="57">
      <c r="A57" s="23" t="inlineStr">
        <is>
          <t>Floor Preparation</t>
        </is>
      </c>
      <c r="E57" s="24">
        <f>E21</f>
        <v/>
      </c>
    </row>
    <row r="58">
      <c r="A58" s="23" t="inlineStr">
        <is>
          <t>Materials</t>
        </is>
      </c>
      <c r="E58" s="24">
        <f>E33</f>
        <v/>
      </c>
    </row>
    <row r="59">
      <c r="A59" s="23" t="inlineStr">
        <is>
          <t>Labor</t>
        </is>
      </c>
      <c r="E59" s="24">
        <f>E45</f>
        <v/>
      </c>
    </row>
    <row r="60">
      <c r="A60" s="23" t="inlineStr">
        <is>
          <t>Equipment</t>
        </is>
      </c>
      <c r="E60" s="24">
        <f>E54</f>
        <v/>
      </c>
    </row>
    <row r="61">
      <c r="A61" s="7" t="inlineStr">
        <is>
          <t>Direct Cost Subtotal</t>
        </is>
      </c>
      <c r="E61" s="25">
        <f>E21+E33+E45+E54</f>
        <v/>
      </c>
    </row>
    <row r="62">
      <c r="A62" s="23" t="inlineStr">
        <is>
          <t>Overhead</t>
        </is>
      </c>
      <c r="D62" s="26" t="n">
        <v>0.15</v>
      </c>
      <c r="E62" s="24">
        <f>E61*D62</f>
        <v/>
      </c>
    </row>
    <row r="63">
      <c r="A63" s="23" t="inlineStr">
        <is>
          <t>Profit (on direct cost + overhead)</t>
        </is>
      </c>
      <c r="D63" s="26" t="n">
        <v>0.15</v>
      </c>
      <c r="E63" s="24">
        <f>(E61+E62)*D63</f>
        <v/>
      </c>
    </row>
    <row r="64">
      <c r="A64" s="27" t="inlineStr">
        <is>
          <t>TOTAL ESTIMATE</t>
        </is>
      </c>
      <c r="B64" s="28" t="n"/>
      <c r="C64" s="28" t="n"/>
      <c r="D64" s="28" t="n"/>
      <c r="E64" s="29">
        <f>E61+E62+E63</f>
        <v/>
      </c>
    </row>
    <row r="66">
      <c r="A66" s="7" t="inlineStr">
        <is>
          <t>Scope of work</t>
        </is>
      </c>
    </row>
    <row r="67" ht="15" customHeight="1">
      <c r="A67" s="30" t="inlineStr">
        <is>
          <t>[Describe the work included in this estimate.]</t>
        </is>
      </c>
    </row>
    <row r="69">
      <c r="A69" s="7" t="inlineStr">
        <is>
          <t>Exclusions</t>
        </is>
      </c>
    </row>
    <row r="70" ht="30" customHeight="1">
      <c r="A70" s="30" t="inlineStr">
        <is>
          <t>[List anything not included, such as permits, repairs to hidden conditions, or work by others.]</t>
        </is>
      </c>
    </row>
    <row r="72">
      <c r="A72" s="7" t="inlineStr">
        <is>
          <t>Timeline</t>
        </is>
      </c>
    </row>
    <row r="73" ht="15" customHeight="1">
      <c r="A73" s="30" t="inlineStr">
        <is>
          <t>Estimated [X] working days from start, weather and inspections permitting.</t>
        </is>
      </c>
    </row>
    <row r="75">
      <c r="A75" s="7" t="inlineStr">
        <is>
          <t>Payment terms</t>
        </is>
      </c>
    </row>
    <row r="76" ht="15" customHeight="1">
      <c r="A76" s="30" t="inlineStr">
        <is>
          <t>50% deposit at scheduling, 50% due at completion.</t>
        </is>
      </c>
    </row>
    <row r="78">
      <c r="A78" s="7" t="inlineStr">
        <is>
          <t>Warranty</t>
        </is>
      </c>
    </row>
    <row r="79" ht="15" customHeight="1">
      <c r="A79" s="30" t="inlineStr">
        <is>
          <t>1-year workmanship warranty. Manufacturer warranties apply to materials.</t>
        </is>
      </c>
    </row>
    <row r="81">
      <c r="A81" s="7" t="inlineStr">
        <is>
          <t>License and insurance</t>
        </is>
      </c>
    </row>
    <row r="82" ht="15" customHeight="1">
      <c r="A82" s="30" t="inlineStr">
        <is>
          <t>License #[number]. Insured by [carrier], policy #[number].</t>
        </is>
      </c>
    </row>
    <row r="84">
      <c r="A84" s="23" t="inlineStr">
        <is>
          <t>Customer signature: ______________________________</t>
        </is>
      </c>
      <c r="D84" s="23" t="inlineStr">
        <is>
          <t>Date: ____________</t>
        </is>
      </c>
    </row>
    <row r="86">
      <c r="A86" s="31" t="inlineStr">
        <is>
          <t>Template by Projul · projul.com</t>
        </is>
      </c>
    </row>
  </sheetData>
  <mergeCells count="8">
    <mergeCell ref="A73:E73"/>
    <mergeCell ref="A10:E10"/>
    <mergeCell ref="A82:E82"/>
    <mergeCell ref="A76:E76"/>
    <mergeCell ref="A79:E79"/>
    <mergeCell ref="A1:E1"/>
    <mergeCell ref="A70:E70"/>
    <mergeCell ref="A67:E67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9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Epoxy Flooring Estimate: Commercial Warehouse Epoxy Floor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Commercial jobs have higher material requirements, more coats, and need to withstand forklift traffic, chemical exposure, and constant use. This template covers a medium-sized warehouse floor.</t>
        </is>
      </c>
    </row>
    <row r="12">
      <c r="A12" s="12" t="inlineStr">
        <is>
          <t>Floor Preparation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Shot blasting (concrete surface profile 3-4)</t>
        </is>
      </c>
      <c r="B13" s="15" t="n">
        <v>5000</v>
      </c>
      <c r="C13" s="16" t="inlineStr">
        <is>
          <t>SF</t>
        </is>
      </c>
      <c r="D13" s="17" t="n">
        <v>0.75</v>
      </c>
      <c r="E13" s="18">
        <f>IF(B13="","",B13*D13)</f>
        <v/>
      </c>
    </row>
    <row r="14">
      <c r="A14" s="14" t="inlineStr">
        <is>
          <t>Crack repair (epoxy injection)</t>
        </is>
      </c>
      <c r="B14" s="15" t="n">
        <v>80</v>
      </c>
      <c r="C14" s="16" t="inlineStr">
        <is>
          <t>LF</t>
        </is>
      </c>
      <c r="D14" s="17" t="n">
        <v>8.5</v>
      </c>
      <c r="E14" s="18">
        <f>IF(B14="","",B14*D14)</f>
        <v/>
      </c>
    </row>
    <row r="15">
      <c r="A15" s="14" t="inlineStr">
        <is>
          <t>Spall repair and patching</t>
        </is>
      </c>
      <c r="B15" s="15" t="n">
        <v>15</v>
      </c>
      <c r="C15" s="16" t="inlineStr">
        <is>
          <t>EA</t>
        </is>
      </c>
      <c r="D15" s="17" t="n">
        <v>85</v>
      </c>
      <c r="E15" s="18">
        <f>IF(B15="","",B15*D15)</f>
        <v/>
      </c>
    </row>
    <row r="16">
      <c r="A16" s="14" t="inlineStr">
        <is>
          <t>Control joint repair (semi-rigid filler)</t>
        </is>
      </c>
      <c r="B16" s="15" t="n">
        <v>200</v>
      </c>
      <c r="C16" s="16" t="inlineStr">
        <is>
          <t>LF</t>
        </is>
      </c>
      <c r="D16" s="17" t="n">
        <v>5.5</v>
      </c>
      <c r="E16" s="18">
        <f>IF(B16="","",B16*D16)</f>
        <v/>
      </c>
    </row>
    <row r="17">
      <c r="A17" s="14" t="inlineStr">
        <is>
          <t>Final vacuum and cleaning</t>
        </is>
      </c>
      <c r="B17" s="15" t="n">
        <v>5000</v>
      </c>
      <c r="C17" s="16" t="inlineStr">
        <is>
          <t>SF</t>
        </is>
      </c>
      <c r="D17" s="17" t="n">
        <v>0.1</v>
      </c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9" t="inlineStr">
        <is>
          <t>Floor Preparation Subtotal</t>
        </is>
      </c>
      <c r="B21" s="20" t="n"/>
      <c r="C21" s="20" t="n"/>
      <c r="D21" s="20" t="n"/>
      <c r="E21" s="21">
        <f>SUM(E13:E20)</f>
        <v/>
      </c>
    </row>
    <row r="23">
      <c r="A23" s="12" t="inlineStr">
        <is>
          <t>Materials</t>
        </is>
      </c>
      <c r="B23" s="12" t="inlineStr">
        <is>
          <t>Qty</t>
        </is>
      </c>
      <c r="C23" s="12" t="inlineStr">
        <is>
          <t>Unit</t>
        </is>
      </c>
      <c r="D23" s="13" t="inlineStr">
        <is>
          <t>Unit Cost</t>
        </is>
      </c>
      <c r="E23" s="13" t="inlineStr">
        <is>
          <t>Total</t>
        </is>
      </c>
    </row>
    <row r="24">
      <c r="A24" s="14" t="inlineStr">
        <is>
          <t>Epoxy primer (penetrating, 5-8 mil)</t>
        </is>
      </c>
      <c r="B24" s="15" t="n">
        <v>20</v>
      </c>
      <c r="C24" s="16" t="inlineStr">
        <is>
          <t>GAL</t>
        </is>
      </c>
      <c r="D24" s="17" t="n">
        <v>95</v>
      </c>
      <c r="E24" s="18">
        <f>IF(B24="","",B24*D24)</f>
        <v/>
      </c>
    </row>
    <row r="25">
      <c r="A25" s="14" t="inlineStr">
        <is>
          <t>High-build epoxy body coat #1 (10-12 mil)</t>
        </is>
      </c>
      <c r="B25" s="15" t="n">
        <v>25</v>
      </c>
      <c r="C25" s="16" t="inlineStr">
        <is>
          <t>GAL</t>
        </is>
      </c>
      <c r="D25" s="17" t="n">
        <v>135</v>
      </c>
      <c r="E25" s="18">
        <f>IF(B25="","",B25*D25)</f>
        <v/>
      </c>
    </row>
    <row r="26">
      <c r="A26" s="14" t="inlineStr">
        <is>
          <t>High-build epoxy body coat #2 (10-12 mil)</t>
        </is>
      </c>
      <c r="B26" s="15" t="n">
        <v>25</v>
      </c>
      <c r="C26" s="16" t="inlineStr">
        <is>
          <t>GAL</t>
        </is>
      </c>
      <c r="D26" s="17" t="n">
        <v>135</v>
      </c>
      <c r="E26" s="18">
        <f>IF(B26="","",B26*D26)</f>
        <v/>
      </c>
    </row>
    <row r="27">
      <c r="A27" s="14" t="inlineStr">
        <is>
          <t>Aliphatic urethane topcoat (3-5 mil)</t>
        </is>
      </c>
      <c r="B27" s="15" t="n">
        <v>12</v>
      </c>
      <c r="C27" s="16" t="inlineStr">
        <is>
          <t>GAL</t>
        </is>
      </c>
      <c r="D27" s="17" t="n">
        <v>195</v>
      </c>
      <c r="E27" s="18">
        <f>IF(B27="","",B27*D27)</f>
        <v/>
      </c>
    </row>
    <row r="28">
      <c r="A28" s="14" t="inlineStr">
        <is>
          <t>Anti-slip aggregate for topcoat</t>
        </is>
      </c>
      <c r="B28" s="15" t="n">
        <v>10</v>
      </c>
      <c r="C28" s="16" t="inlineStr">
        <is>
          <t>LB</t>
        </is>
      </c>
      <c r="D28" s="17" t="n">
        <v>12</v>
      </c>
      <c r="E28" s="18">
        <f>IF(B28="","",B28*D28)</f>
        <v/>
      </c>
    </row>
    <row r="29">
      <c r="A29" s="14" t="inlineStr">
        <is>
          <t>Safety line striping paint (yellow)</t>
        </is>
      </c>
      <c r="B29" s="15" t="n">
        <v>3</v>
      </c>
      <c r="C29" s="16" t="inlineStr">
        <is>
          <t>GAL</t>
        </is>
      </c>
      <c r="D29" s="17" t="n">
        <v>85</v>
      </c>
      <c r="E29" s="18">
        <f>IF(B29="","",B29*D29)</f>
        <v/>
      </c>
    </row>
    <row r="30">
      <c r="A30" s="14" t="inlineStr">
        <is>
          <t>Crack and spall repair materials</t>
        </is>
      </c>
      <c r="B30" s="15" t="n">
        <v>1</v>
      </c>
      <c r="C30" s="16" t="inlineStr">
        <is>
          <t>LS</t>
        </is>
      </c>
      <c r="D30" s="17" t="n">
        <v>450</v>
      </c>
      <c r="E30" s="18">
        <f>IF(B30="","",B30*D30)</f>
        <v/>
      </c>
    </row>
    <row r="31">
      <c r="A31" s="14" t="inlineStr">
        <is>
          <t>Joint filler (semi-rigid polyurea)</t>
        </is>
      </c>
      <c r="B31" s="15" t="n">
        <v>8</v>
      </c>
      <c r="C31" s="16" t="inlineStr">
        <is>
          <t>TUBE</t>
        </is>
      </c>
      <c r="D31" s="17" t="n">
        <v>55</v>
      </c>
      <c r="E31" s="18">
        <f>IF(B31="","",B31*D31)</f>
        <v/>
      </c>
    </row>
    <row r="32">
      <c r="A32" s="14" t="inlineStr">
        <is>
          <t>Mixing supplies, rollers, squeegees</t>
        </is>
      </c>
      <c r="B32" s="15" t="n">
        <v>1</v>
      </c>
      <c r="C32" s="16" t="inlineStr">
        <is>
          <t>SET</t>
        </is>
      </c>
      <c r="D32" s="17" t="n">
        <v>350</v>
      </c>
      <c r="E32" s="18">
        <f>IF(B32="","",B32*D32)</f>
        <v/>
      </c>
    </row>
    <row r="33">
      <c r="A33" s="14" t="inlineStr"/>
      <c r="B33" s="15" t="n"/>
      <c r="C33" s="16" t="inlineStr"/>
      <c r="D33" s="17" t="n"/>
      <c r="E33" s="18">
        <f>IF(B33="","",B33*D33)</f>
        <v/>
      </c>
    </row>
    <row r="34">
      <c r="A34" s="14" t="inlineStr"/>
      <c r="B34" s="15" t="n"/>
      <c r="C34" s="16" t="inlineStr"/>
      <c r="D34" s="17" t="n"/>
      <c r="E34" s="18">
        <f>IF(B34="","",B34*D34)</f>
        <v/>
      </c>
    </row>
    <row r="35">
      <c r="A35" s="14" t="inlineStr"/>
      <c r="B35" s="15" t="n"/>
      <c r="C35" s="16" t="inlineStr"/>
      <c r="D35" s="17" t="n"/>
      <c r="E35" s="18">
        <f>IF(B35="","",B35*D35)</f>
        <v/>
      </c>
    </row>
    <row r="36">
      <c r="A36" s="19" t="inlineStr">
        <is>
          <t>Materials Subtotal</t>
        </is>
      </c>
      <c r="B36" s="20" t="n"/>
      <c r="C36" s="20" t="n"/>
      <c r="D36" s="20" t="n"/>
      <c r="E36" s="21">
        <f>SUM(E24:E35)</f>
        <v/>
      </c>
    </row>
    <row r="38">
      <c r="A38" s="12" t="inlineStr">
        <is>
          <t>Labor</t>
        </is>
      </c>
      <c r="B38" s="12" t="inlineStr">
        <is>
          <t>Qty</t>
        </is>
      </c>
      <c r="C38" s="12" t="inlineStr">
        <is>
          <t>Unit</t>
        </is>
      </c>
      <c r="D38" s="13" t="inlineStr">
        <is>
          <t>Unit Cost</t>
        </is>
      </c>
      <c r="E38" s="13" t="inlineStr">
        <is>
          <t>Total</t>
        </is>
      </c>
    </row>
    <row r="39">
      <c r="A39" s="14" t="inlineStr">
        <is>
          <t>Floor prep and shot blasting (3-man crew)</t>
        </is>
      </c>
      <c r="B39" s="15" t="n">
        <v>16</v>
      </c>
      <c r="C39" s="16" t="inlineStr">
        <is>
          <t>HR</t>
        </is>
      </c>
      <c r="D39" s="17" t="n">
        <v>155</v>
      </c>
      <c r="E39" s="18">
        <f>IF(B39="","",B39*D39)</f>
        <v/>
      </c>
    </row>
    <row r="40">
      <c r="A40" s="14" t="inlineStr">
        <is>
          <t>Crack, spall, and joint repair</t>
        </is>
      </c>
      <c r="B40" s="15" t="n">
        <v>12</v>
      </c>
      <c r="C40" s="16" t="inlineStr">
        <is>
          <t>HR</t>
        </is>
      </c>
      <c r="D40" s="17" t="n">
        <v>155</v>
      </c>
      <c r="E40" s="18">
        <f>IF(B40="","",B40*D40)</f>
        <v/>
      </c>
    </row>
    <row r="41">
      <c r="A41" s="14" t="inlineStr">
        <is>
          <t>Primer application</t>
        </is>
      </c>
      <c r="B41" s="15" t="n">
        <v>6</v>
      </c>
      <c r="C41" s="16" t="inlineStr">
        <is>
          <t>HR</t>
        </is>
      </c>
      <c r="D41" s="17" t="n">
        <v>155</v>
      </c>
      <c r="E41" s="18">
        <f>IF(B41="","",B41*D41)</f>
        <v/>
      </c>
    </row>
    <row r="42">
      <c r="A42" s="14" t="inlineStr">
        <is>
          <t>Body coat #1 application</t>
        </is>
      </c>
      <c r="B42" s="15" t="n">
        <v>8</v>
      </c>
      <c r="C42" s="16" t="inlineStr">
        <is>
          <t>HR</t>
        </is>
      </c>
      <c r="D42" s="17" t="n">
        <v>155</v>
      </c>
      <c r="E42" s="18">
        <f>IF(B42="","",B42*D42)</f>
        <v/>
      </c>
    </row>
    <row r="43">
      <c r="A43" s="14" t="inlineStr">
        <is>
          <t>Body coat #2 application</t>
        </is>
      </c>
      <c r="B43" s="15" t="n">
        <v>8</v>
      </c>
      <c r="C43" s="16" t="inlineStr">
        <is>
          <t>HR</t>
        </is>
      </c>
      <c r="D43" s="17" t="n">
        <v>155</v>
      </c>
      <c r="E43" s="18">
        <f>IF(B43="","",B43*D43)</f>
        <v/>
      </c>
    </row>
    <row r="44">
      <c r="A44" s="14" t="inlineStr">
        <is>
          <t>Topcoat application</t>
        </is>
      </c>
      <c r="B44" s="15" t="n">
        <v>6</v>
      </c>
      <c r="C44" s="16" t="inlineStr">
        <is>
          <t>HR</t>
        </is>
      </c>
      <c r="D44" s="17" t="n">
        <v>155</v>
      </c>
      <c r="E44" s="18">
        <f>IF(B44="","",B44*D44)</f>
        <v/>
      </c>
    </row>
    <row r="45">
      <c r="A45" s="14" t="inlineStr">
        <is>
          <t>Safety line striping</t>
        </is>
      </c>
      <c r="B45" s="15" t="n">
        <v>4</v>
      </c>
      <c r="C45" s="16" t="inlineStr">
        <is>
          <t>HR</t>
        </is>
      </c>
      <c r="D45" s="17" t="n">
        <v>155</v>
      </c>
      <c r="E45" s="18">
        <f>IF(B45="","",B45*D45)</f>
        <v/>
      </c>
    </row>
    <row r="46">
      <c r="A46" s="14" t="inlineStr">
        <is>
          <t>Daily cleanup and protection</t>
        </is>
      </c>
      <c r="B46" s="15" t="n">
        <v>6</v>
      </c>
      <c r="C46" s="16" t="inlineStr">
        <is>
          <t>HR</t>
        </is>
      </c>
      <c r="D46" s="17" t="n">
        <v>155</v>
      </c>
      <c r="E46" s="18">
        <f>IF(B46="","",B46*D46)</f>
        <v/>
      </c>
    </row>
    <row r="47">
      <c r="A47" s="14" t="inlineStr"/>
      <c r="B47" s="15" t="n"/>
      <c r="C47" s="16" t="inlineStr"/>
      <c r="D47" s="17" t="n"/>
      <c r="E47" s="18">
        <f>IF(B47="","",B47*D47)</f>
        <v/>
      </c>
    </row>
    <row r="48">
      <c r="A48" s="14" t="inlineStr"/>
      <c r="B48" s="15" t="n"/>
      <c r="C48" s="16" t="inlineStr"/>
      <c r="D48" s="17" t="n"/>
      <c r="E48" s="18">
        <f>IF(B48="","",B48*D48)</f>
        <v/>
      </c>
    </row>
    <row r="49">
      <c r="A49" s="14" t="inlineStr"/>
      <c r="B49" s="15" t="n"/>
      <c r="C49" s="16" t="inlineStr"/>
      <c r="D49" s="17" t="n"/>
      <c r="E49" s="18">
        <f>IF(B49="","",B49*D49)</f>
        <v/>
      </c>
    </row>
    <row r="50">
      <c r="A50" s="19" t="inlineStr">
        <is>
          <t>Labor Subtotal</t>
        </is>
      </c>
      <c r="B50" s="20" t="n"/>
      <c r="C50" s="20" t="n"/>
      <c r="D50" s="20" t="n"/>
      <c r="E50" s="21">
        <f>SUM(E39:E49)</f>
        <v/>
      </c>
    </row>
    <row r="52">
      <c r="A52" s="12" t="inlineStr">
        <is>
          <t>Equipment</t>
        </is>
      </c>
      <c r="B52" s="12" t="inlineStr">
        <is>
          <t>Qty</t>
        </is>
      </c>
      <c r="C52" s="12" t="inlineStr">
        <is>
          <t>Unit</t>
        </is>
      </c>
      <c r="D52" s="13" t="inlineStr">
        <is>
          <t>Unit Cost</t>
        </is>
      </c>
      <c r="E52" s="13" t="inlineStr">
        <is>
          <t>Total</t>
        </is>
      </c>
    </row>
    <row r="53">
      <c r="A53" s="14" t="inlineStr">
        <is>
          <t>Shot blaster (ride-on)</t>
        </is>
      </c>
      <c r="B53" s="15" t="n">
        <v>2</v>
      </c>
      <c r="C53" s="16" t="inlineStr">
        <is>
          <t>DAY</t>
        </is>
      </c>
      <c r="D53" s="17" t="n">
        <v>475</v>
      </c>
      <c r="E53" s="18">
        <f>IF(B53="","",B53*D53)</f>
        <v/>
      </c>
    </row>
    <row r="54">
      <c r="A54" s="14" t="inlineStr">
        <is>
          <t>Industrial vacuum system</t>
        </is>
      </c>
      <c r="B54" s="15" t="n">
        <v>2</v>
      </c>
      <c r="C54" s="16" t="inlineStr">
        <is>
          <t>DAY</t>
        </is>
      </c>
      <c r="D54" s="17" t="n">
        <v>125</v>
      </c>
      <c r="E54" s="18">
        <f>IF(B54="","",B54*D54)</f>
        <v/>
      </c>
    </row>
    <row r="55">
      <c r="A55" s="14" t="inlineStr">
        <is>
          <t>Squeegee and roller frames (commercial)</t>
        </is>
      </c>
      <c r="B55" s="15" t="n">
        <v>1</v>
      </c>
      <c r="C55" s="16" t="inlineStr">
        <is>
          <t>SET</t>
        </is>
      </c>
      <c r="D55" s="17" t="n">
        <v>200</v>
      </c>
      <c r="E55" s="18">
        <f>IF(B55="","",B55*D55)</f>
        <v/>
      </c>
    </row>
    <row r="56">
      <c r="A56" s="14" t="inlineStr">
        <is>
          <t>Mixing station (drill, paddles, buckets)</t>
        </is>
      </c>
      <c r="B56" s="15" t="n">
        <v>1</v>
      </c>
      <c r="C56" s="16" t="inlineStr">
        <is>
          <t>SET</t>
        </is>
      </c>
      <c r="D56" s="17" t="n">
        <v>75</v>
      </c>
      <c r="E56" s="18">
        <f>IF(B56="","",B56*D56)</f>
        <v/>
      </c>
    </row>
    <row r="57">
      <c r="A57" s="14" t="inlineStr">
        <is>
          <t>Dehumidifier for cure</t>
        </is>
      </c>
      <c r="B57" s="15" t="n">
        <v>3</v>
      </c>
      <c r="C57" s="16" t="inlineStr">
        <is>
          <t>DAY</t>
        </is>
      </c>
      <c r="D57" s="17" t="n">
        <v>85</v>
      </c>
      <c r="E57" s="18">
        <f>IF(B57="","",B57*D57)</f>
        <v/>
      </c>
    </row>
    <row r="58">
      <c r="A58" s="14" t="inlineStr">
        <is>
          <t>Striping machine</t>
        </is>
      </c>
      <c r="B58" s="15" t="n">
        <v>1</v>
      </c>
      <c r="C58" s="16" t="inlineStr">
        <is>
          <t>DAY</t>
        </is>
      </c>
      <c r="D58" s="17" t="n">
        <v>150</v>
      </c>
      <c r="E58" s="18">
        <f>IF(B58="","",B58*D58)</f>
        <v/>
      </c>
    </row>
    <row r="59">
      <c r="A59" s="14" t="inlineStr"/>
      <c r="B59" s="15" t="n"/>
      <c r="C59" s="16" t="inlineStr"/>
      <c r="D59" s="17" t="n"/>
      <c r="E59" s="18">
        <f>IF(B59="","",B59*D59)</f>
        <v/>
      </c>
    </row>
    <row r="60">
      <c r="A60" s="14" t="inlineStr"/>
      <c r="B60" s="15" t="n"/>
      <c r="C60" s="16" t="inlineStr"/>
      <c r="D60" s="17" t="n"/>
      <c r="E60" s="18">
        <f>IF(B60="","",B60*D60)</f>
        <v/>
      </c>
    </row>
    <row r="61">
      <c r="A61" s="14" t="inlineStr"/>
      <c r="B61" s="15" t="n"/>
      <c r="C61" s="16" t="inlineStr"/>
      <c r="D61" s="17" t="n"/>
      <c r="E61" s="18">
        <f>IF(B61="","",B61*D61)</f>
        <v/>
      </c>
    </row>
    <row r="62">
      <c r="A62" s="19" t="inlineStr">
        <is>
          <t>Equipment Subtotal</t>
        </is>
      </c>
      <c r="B62" s="20" t="n"/>
      <c r="C62" s="20" t="n"/>
      <c r="D62" s="20" t="n"/>
      <c r="E62" s="21">
        <f>SUM(E53:E61)</f>
        <v/>
      </c>
    </row>
    <row r="64">
      <c r="A64" s="22" t="inlineStr">
        <is>
          <t>Summary</t>
        </is>
      </c>
    </row>
    <row r="65">
      <c r="A65" s="23" t="inlineStr">
        <is>
          <t>Floor Preparation</t>
        </is>
      </c>
      <c r="E65" s="24">
        <f>E21</f>
        <v/>
      </c>
    </row>
    <row r="66">
      <c r="A66" s="23" t="inlineStr">
        <is>
          <t>Materials</t>
        </is>
      </c>
      <c r="E66" s="24">
        <f>E36</f>
        <v/>
      </c>
    </row>
    <row r="67">
      <c r="A67" s="23" t="inlineStr">
        <is>
          <t>Labor</t>
        </is>
      </c>
      <c r="E67" s="24">
        <f>E50</f>
        <v/>
      </c>
    </row>
    <row r="68">
      <c r="A68" s="23" t="inlineStr">
        <is>
          <t>Equipment</t>
        </is>
      </c>
      <c r="E68" s="24">
        <f>E62</f>
        <v/>
      </c>
    </row>
    <row r="69">
      <c r="A69" s="7" t="inlineStr">
        <is>
          <t>Direct Cost Subtotal</t>
        </is>
      </c>
      <c r="E69" s="25">
        <f>E21+E36+E50+E62</f>
        <v/>
      </c>
    </row>
    <row r="70">
      <c r="A70" s="23" t="inlineStr">
        <is>
          <t>Overhead</t>
        </is>
      </c>
      <c r="D70" s="26" t="n">
        <v>0.12</v>
      </c>
      <c r="E70" s="24">
        <f>E69*D70</f>
        <v/>
      </c>
    </row>
    <row r="71">
      <c r="A71" s="23" t="inlineStr">
        <is>
          <t>Profit (on direct cost + overhead)</t>
        </is>
      </c>
      <c r="D71" s="26" t="n">
        <v>0.12</v>
      </c>
      <c r="E71" s="24">
        <f>(E69+E70)*D71</f>
        <v/>
      </c>
    </row>
    <row r="72">
      <c r="A72" s="27" t="inlineStr">
        <is>
          <t>TOTAL ESTIMATE</t>
        </is>
      </c>
      <c r="B72" s="28" t="n"/>
      <c r="C72" s="28" t="n"/>
      <c r="D72" s="28" t="n"/>
      <c r="E72" s="29">
        <f>E69+E70+E71</f>
        <v/>
      </c>
    </row>
    <row r="74">
      <c r="A74" s="7" t="inlineStr">
        <is>
          <t>Scope of work</t>
        </is>
      </c>
    </row>
    <row r="75" ht="15" customHeight="1">
      <c r="A75" s="30" t="inlineStr">
        <is>
          <t>[Describe the work included in this estimate.]</t>
        </is>
      </c>
    </row>
    <row r="77">
      <c r="A77" s="7" t="inlineStr">
        <is>
          <t>Exclusions</t>
        </is>
      </c>
    </row>
    <row r="78" ht="30" customHeight="1">
      <c r="A78" s="30" t="inlineStr">
        <is>
          <t>[List anything not included, such as permits, repairs to hidden conditions, or work by others.]</t>
        </is>
      </c>
    </row>
    <row r="80">
      <c r="A80" s="7" t="inlineStr">
        <is>
          <t>Timeline</t>
        </is>
      </c>
    </row>
    <row r="81" ht="15" customHeight="1">
      <c r="A81" s="30" t="inlineStr">
        <is>
          <t>Estimated [X] working days from start, weather and inspections permitting.</t>
        </is>
      </c>
    </row>
    <row r="83">
      <c r="A83" s="7" t="inlineStr">
        <is>
          <t>Payment terms</t>
        </is>
      </c>
    </row>
    <row r="84" ht="15" customHeight="1">
      <c r="A84" s="30" t="inlineStr">
        <is>
          <t>50% deposit at scheduling, 50% due at completion.</t>
        </is>
      </c>
    </row>
    <row r="86">
      <c r="A86" s="7" t="inlineStr">
        <is>
          <t>Warranty</t>
        </is>
      </c>
    </row>
    <row r="87" ht="15" customHeight="1">
      <c r="A87" s="30" t="inlineStr">
        <is>
          <t>1-year workmanship warranty. Manufacturer warranties apply to materials.</t>
        </is>
      </c>
    </row>
    <row r="89">
      <c r="A89" s="7" t="inlineStr">
        <is>
          <t>License and insurance</t>
        </is>
      </c>
    </row>
    <row r="90" ht="15" customHeight="1">
      <c r="A90" s="30" t="inlineStr">
        <is>
          <t>License #[number]. Insured by [carrier], policy #[number].</t>
        </is>
      </c>
    </row>
    <row r="92">
      <c r="A92" s="23" t="inlineStr">
        <is>
          <t>Customer signature: ______________________________</t>
        </is>
      </c>
      <c r="D92" s="23" t="inlineStr">
        <is>
          <t>Date: ____________</t>
        </is>
      </c>
    </row>
    <row r="94">
      <c r="A94" s="31" t="inlineStr">
        <is>
          <t>Template by Projul · projul.com</t>
        </is>
      </c>
    </row>
  </sheetData>
  <mergeCells count="8">
    <mergeCell ref="A87:E87"/>
    <mergeCell ref="A81:E81"/>
    <mergeCell ref="A78:E78"/>
    <mergeCell ref="A10:E10"/>
    <mergeCell ref="A90:E90"/>
    <mergeCell ref="A1:E1"/>
    <mergeCell ref="A75:E75"/>
    <mergeCell ref="A84:E84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Epoxy Flooring Estimate: Decorative Metallic Epoxy Floor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Metallic epoxy is the premium offering in the flooring world. It creates a one-of-a-kind marbled, flowing look that commands top dollar. This template covers a residential or small commercial installation.</t>
        </is>
      </c>
    </row>
    <row r="12">
      <c r="A12" s="12" t="inlineStr">
        <is>
          <t>Floor Preparation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Diamond grinding (concrete surface profile 2)</t>
        </is>
      </c>
      <c r="B13" s="15" t="n">
        <v>350</v>
      </c>
      <c r="C13" s="16" t="inlineStr">
        <is>
          <t>SF</t>
        </is>
      </c>
      <c r="D13" s="17" t="n">
        <v>0.8</v>
      </c>
      <c r="E13" s="18">
        <f>IF(B13="","",B13*D13)</f>
        <v/>
      </c>
    </row>
    <row r="14">
      <c r="A14" s="14" t="inlineStr">
        <is>
          <t>Crack repair (polyurea)</t>
        </is>
      </c>
      <c r="B14" s="15" t="n">
        <v>10</v>
      </c>
      <c r="C14" s="16" t="inlineStr">
        <is>
          <t>LF</t>
        </is>
      </c>
      <c r="D14" s="17" t="n">
        <v>4</v>
      </c>
      <c r="E14" s="18">
        <f>IF(B14="","",B14*D14)</f>
        <v/>
      </c>
    </row>
    <row r="15">
      <c r="A15" s="14" t="inlineStr">
        <is>
          <t>Moisture testing (calcium chloride)</t>
        </is>
      </c>
      <c r="B15" s="15" t="n">
        <v>2</v>
      </c>
      <c r="C15" s="16" t="inlineStr">
        <is>
          <t>EA</t>
        </is>
      </c>
      <c r="D15" s="17" t="n">
        <v>25</v>
      </c>
      <c r="E15" s="18">
        <f>IF(B15="","",B15*D15)</f>
        <v/>
      </c>
    </row>
    <row r="16">
      <c r="A16" s="14" t="inlineStr">
        <is>
          <t>Final vacuum, tack, and inspection</t>
        </is>
      </c>
      <c r="B16" s="15" t="n">
        <v>350</v>
      </c>
      <c r="C16" s="16" t="inlineStr">
        <is>
          <t>SF</t>
        </is>
      </c>
      <c r="D16" s="17" t="n">
        <v>0.1</v>
      </c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9" t="inlineStr">
        <is>
          <t>Floor Preparation Subtotal</t>
        </is>
      </c>
      <c r="B20" s="20" t="n"/>
      <c r="C20" s="20" t="n"/>
      <c r="D20" s="20" t="n"/>
      <c r="E20" s="21">
        <f>SUM(E13:E19)</f>
        <v/>
      </c>
    </row>
    <row r="22">
      <c r="A22" s="12" t="inlineStr">
        <is>
          <t>Materials</t>
        </is>
      </c>
      <c r="B22" s="12" t="inlineStr">
        <is>
          <t>Qty</t>
        </is>
      </c>
      <c r="C22" s="12" t="inlineStr">
        <is>
          <t>Unit</t>
        </is>
      </c>
      <c r="D22" s="13" t="inlineStr">
        <is>
          <t>Unit Cost</t>
        </is>
      </c>
      <c r="E22" s="13" t="inlineStr">
        <is>
          <t>Total</t>
        </is>
      </c>
    </row>
    <row r="23">
      <c r="A23" s="14" t="inlineStr">
        <is>
          <t>Vapor barrier epoxy primer</t>
        </is>
      </c>
      <c r="B23" s="15" t="n">
        <v>2</v>
      </c>
      <c r="C23" s="16" t="inlineStr">
        <is>
          <t>GAL</t>
        </is>
      </c>
      <c r="D23" s="17" t="n">
        <v>95</v>
      </c>
      <c r="E23" s="18">
        <f>IF(B23="","",B23*D23)</f>
        <v/>
      </c>
    </row>
    <row r="24">
      <c r="A24" s="14" t="inlineStr">
        <is>
          <t>Metallic epoxy base coat (100% solids)</t>
        </is>
      </c>
      <c r="B24" s="15" t="n">
        <v>4</v>
      </c>
      <c r="C24" s="16" t="inlineStr">
        <is>
          <t>GAL</t>
        </is>
      </c>
      <c r="D24" s="17" t="n">
        <v>150</v>
      </c>
      <c r="E24" s="18">
        <f>IF(B24="","",B24*D24)</f>
        <v/>
      </c>
    </row>
    <row r="25">
      <c r="A25" s="14" t="inlineStr">
        <is>
          <t>Metallic pigment powders (2-color blend)</t>
        </is>
      </c>
      <c r="B25" s="15" t="n">
        <v>4</v>
      </c>
      <c r="C25" s="16" t="inlineStr">
        <is>
          <t>OZ</t>
        </is>
      </c>
      <c r="D25" s="17" t="n">
        <v>30</v>
      </c>
      <c r="E25" s="18">
        <f>IF(B25="","",B25*D25)</f>
        <v/>
      </c>
    </row>
    <row r="26">
      <c r="A26" s="14" t="inlineStr">
        <is>
          <t>Denatured alcohol (for effects)</t>
        </is>
      </c>
      <c r="B26" s="15" t="n">
        <v>2</v>
      </c>
      <c r="C26" s="16" t="inlineStr">
        <is>
          <t>QT</t>
        </is>
      </c>
      <c r="D26" s="17" t="n">
        <v>12</v>
      </c>
      <c r="E26" s="18">
        <f>IF(B26="","",B26*D26)</f>
        <v/>
      </c>
    </row>
    <row r="27">
      <c r="A27" s="14" t="inlineStr">
        <is>
          <t>Polyaspartic clear topcoat (high gloss)</t>
        </is>
      </c>
      <c r="B27" s="15" t="n">
        <v>2.5</v>
      </c>
      <c r="C27" s="16" t="inlineStr">
        <is>
          <t>GAL</t>
        </is>
      </c>
      <c r="D27" s="17" t="n">
        <v>140</v>
      </c>
      <c r="E27" s="18">
        <f>IF(B27="","",B27*D27)</f>
        <v/>
      </c>
    </row>
    <row r="28">
      <c r="A28" s="14" t="inlineStr">
        <is>
          <t>Crack repair material</t>
        </is>
      </c>
      <c r="B28" s="15" t="n">
        <v>1</v>
      </c>
      <c r="C28" s="16" t="inlineStr">
        <is>
          <t>EA</t>
        </is>
      </c>
      <c r="D28" s="17" t="n">
        <v>30</v>
      </c>
      <c r="E28" s="18">
        <f>IF(B28="","",B28*D28)</f>
        <v/>
      </c>
    </row>
    <row r="29">
      <c r="A29" s="14" t="inlineStr">
        <is>
          <t>Mixing supplies, rollers, notched squeegees</t>
        </is>
      </c>
      <c r="B29" s="15" t="n">
        <v>1</v>
      </c>
      <c r="C29" s="16" t="inlineStr">
        <is>
          <t>SET</t>
        </is>
      </c>
      <c r="D29" s="17" t="n">
        <v>100</v>
      </c>
      <c r="E29" s="18">
        <f>IF(B29="","",B29*D29)</f>
        <v/>
      </c>
    </row>
    <row r="30">
      <c r="A30" s="14" t="inlineStr"/>
      <c r="B30" s="15" t="n"/>
      <c r="C30" s="16" t="inlineStr"/>
      <c r="D30" s="17" t="n"/>
      <c r="E30" s="18">
        <f>IF(B30="","",B30*D30)</f>
        <v/>
      </c>
    </row>
    <row r="31">
      <c r="A31" s="14" t="inlineStr"/>
      <c r="B31" s="15" t="n"/>
      <c r="C31" s="16" t="inlineStr"/>
      <c r="D31" s="17" t="n"/>
      <c r="E31" s="18">
        <f>IF(B31="","",B31*D31)</f>
        <v/>
      </c>
    </row>
    <row r="32">
      <c r="A32" s="14" t="inlineStr"/>
      <c r="B32" s="15" t="n"/>
      <c r="C32" s="16" t="inlineStr"/>
      <c r="D32" s="17" t="n"/>
      <c r="E32" s="18">
        <f>IF(B32="","",B32*D32)</f>
        <v/>
      </c>
    </row>
    <row r="33">
      <c r="A33" s="19" t="inlineStr">
        <is>
          <t>Materials Subtotal</t>
        </is>
      </c>
      <c r="B33" s="20" t="n"/>
      <c r="C33" s="20" t="n"/>
      <c r="D33" s="20" t="n"/>
      <c r="E33" s="21">
        <f>SUM(E23:E32)</f>
        <v/>
      </c>
    </row>
    <row r="35">
      <c r="A35" s="12" t="inlineStr">
        <is>
          <t>Labor</t>
        </is>
      </c>
      <c r="B35" s="12" t="inlineStr">
        <is>
          <t>Qty</t>
        </is>
      </c>
      <c r="C35" s="12" t="inlineStr">
        <is>
          <t>Unit</t>
        </is>
      </c>
      <c r="D35" s="13" t="inlineStr">
        <is>
          <t>Unit Cost</t>
        </is>
      </c>
      <c r="E35" s="13" t="inlineStr">
        <is>
          <t>Total</t>
        </is>
      </c>
    </row>
    <row r="36">
      <c r="A36" s="14" t="inlineStr">
        <is>
          <t>Floor prep and grinding</t>
        </is>
      </c>
      <c r="B36" s="15" t="n">
        <v>3</v>
      </c>
      <c r="C36" s="16" t="inlineStr">
        <is>
          <t>HR</t>
        </is>
      </c>
      <c r="D36" s="17" t="n">
        <v>110</v>
      </c>
      <c r="E36" s="18">
        <f>IF(B36="","",B36*D36)</f>
        <v/>
      </c>
    </row>
    <row r="37">
      <c r="A37" s="14" t="inlineStr">
        <is>
          <t>Crack repair and patching</t>
        </is>
      </c>
      <c r="B37" s="15" t="n">
        <v>1</v>
      </c>
      <c r="C37" s="16" t="inlineStr">
        <is>
          <t>HR</t>
        </is>
      </c>
      <c r="D37" s="17" t="n">
        <v>110</v>
      </c>
      <c r="E37" s="18">
        <f>IF(B37="","",B37*D37)</f>
        <v/>
      </c>
    </row>
    <row r="38">
      <c r="A38" s="14" t="inlineStr">
        <is>
          <t>Primer application</t>
        </is>
      </c>
      <c r="B38" s="15" t="n">
        <v>1.5</v>
      </c>
      <c r="C38" s="16" t="inlineStr">
        <is>
          <t>HR</t>
        </is>
      </c>
      <c r="D38" s="17" t="n">
        <v>110</v>
      </c>
      <c r="E38" s="18">
        <f>IF(B38="","",B38*D38)</f>
        <v/>
      </c>
    </row>
    <row r="39">
      <c r="A39" s="14" t="inlineStr">
        <is>
          <t>Metallic epoxy application and manipulation</t>
        </is>
      </c>
      <c r="B39" s="15" t="n">
        <v>5</v>
      </c>
      <c r="C39" s="16" t="inlineStr">
        <is>
          <t>HR</t>
        </is>
      </c>
      <c r="D39" s="17" t="n">
        <v>130</v>
      </c>
      <c r="E39" s="18">
        <f>IF(B39="","",B39*D39)</f>
        <v/>
      </c>
    </row>
    <row r="40">
      <c r="A40" s="14" t="inlineStr">
        <is>
          <t>Topcoat application</t>
        </is>
      </c>
      <c r="B40" s="15" t="n">
        <v>2</v>
      </c>
      <c r="C40" s="16" t="inlineStr">
        <is>
          <t>HR</t>
        </is>
      </c>
      <c r="D40" s="17" t="n">
        <v>110</v>
      </c>
      <c r="E40" s="18">
        <f>IF(B40="","",B40*D40)</f>
        <v/>
      </c>
    </row>
    <row r="41">
      <c r="A41" s="14" t="inlineStr">
        <is>
          <t>Final inspection and touch-up</t>
        </is>
      </c>
      <c r="B41" s="15" t="n">
        <v>1</v>
      </c>
      <c r="C41" s="16" t="inlineStr">
        <is>
          <t>HR</t>
        </is>
      </c>
      <c r="D41" s="17" t="n">
        <v>110</v>
      </c>
      <c r="E41" s="18">
        <f>IF(B41="","",B41*D41)</f>
        <v/>
      </c>
    </row>
    <row r="42">
      <c r="A42" s="14" t="inlineStr"/>
      <c r="B42" s="15" t="n"/>
      <c r="C42" s="16" t="inlineStr"/>
      <c r="D42" s="17" t="n"/>
      <c r="E42" s="18">
        <f>IF(B42="","",B42*D42)</f>
        <v/>
      </c>
    </row>
    <row r="43">
      <c r="A43" s="14" t="inlineStr"/>
      <c r="B43" s="15" t="n"/>
      <c r="C43" s="16" t="inlineStr"/>
      <c r="D43" s="17" t="n"/>
      <c r="E43" s="18">
        <f>IF(B43="","",B43*D43)</f>
        <v/>
      </c>
    </row>
    <row r="44">
      <c r="A44" s="14" t="inlineStr"/>
      <c r="B44" s="15" t="n"/>
      <c r="C44" s="16" t="inlineStr"/>
      <c r="D44" s="17" t="n"/>
      <c r="E44" s="18">
        <f>IF(B44="","",B44*D44)</f>
        <v/>
      </c>
    </row>
    <row r="45">
      <c r="A45" s="19" t="inlineStr">
        <is>
          <t>Labor Subtotal</t>
        </is>
      </c>
      <c r="B45" s="20" t="n"/>
      <c r="C45" s="20" t="n"/>
      <c r="D45" s="20" t="n"/>
      <c r="E45" s="21">
        <f>SUM(E36:E44)</f>
        <v/>
      </c>
    </row>
    <row r="47">
      <c r="A47" s="12" t="inlineStr">
        <is>
          <t>Equipment</t>
        </is>
      </c>
      <c r="B47" s="12" t="inlineStr">
        <is>
          <t>Qty</t>
        </is>
      </c>
      <c r="C47" s="12" t="inlineStr">
        <is>
          <t>Unit</t>
        </is>
      </c>
      <c r="D47" s="13" t="inlineStr">
        <is>
          <t>Unit Cost</t>
        </is>
      </c>
      <c r="E47" s="13" t="inlineStr">
        <is>
          <t>Total</t>
        </is>
      </c>
    </row>
    <row r="48">
      <c r="A48" s="14" t="inlineStr">
        <is>
          <t>Diamond grinder (planetary, 20")</t>
        </is>
      </c>
      <c r="B48" s="15" t="n">
        <v>1</v>
      </c>
      <c r="C48" s="16" t="inlineStr">
        <is>
          <t>DAY</t>
        </is>
      </c>
      <c r="D48" s="17" t="n">
        <v>150</v>
      </c>
      <c r="E48" s="18">
        <f>IF(B48="","",B48*D48)</f>
        <v/>
      </c>
    </row>
    <row r="49">
      <c r="A49" s="14" t="inlineStr">
        <is>
          <t>Industrial vacuum with HEPA</t>
        </is>
      </c>
      <c r="B49" s="15" t="n">
        <v>1</v>
      </c>
      <c r="C49" s="16" t="inlineStr">
        <is>
          <t>DAY</t>
        </is>
      </c>
      <c r="D49" s="17" t="n">
        <v>50</v>
      </c>
      <c r="E49" s="18">
        <f>IF(B49="","",B49*D49)</f>
        <v/>
      </c>
    </row>
    <row r="50">
      <c r="A50" s="14" t="inlineStr">
        <is>
          <t>Heat gun (for metallic effects)</t>
        </is>
      </c>
      <c r="B50" s="15" t="n">
        <v>1</v>
      </c>
      <c r="C50" s="16" t="inlineStr">
        <is>
          <t>EA</t>
        </is>
      </c>
      <c r="D50" s="17" t="n">
        <v>30</v>
      </c>
      <c r="E50" s="18">
        <f>IF(B50="","",B50*D50)</f>
        <v/>
      </c>
    </row>
    <row r="51">
      <c r="A51" s="14" t="inlineStr">
        <is>
          <t>Diamond tooling (wear allowance)</t>
        </is>
      </c>
      <c r="B51" s="15" t="n">
        <v>1</v>
      </c>
      <c r="C51" s="16" t="inlineStr">
        <is>
          <t>SET</t>
        </is>
      </c>
      <c r="D51" s="17" t="n">
        <v>50</v>
      </c>
      <c r="E51" s="18">
        <f>IF(B51="","",B51*D51)</f>
        <v/>
      </c>
    </row>
    <row r="52">
      <c r="A52" s="14" t="inlineStr"/>
      <c r="B52" s="15" t="n"/>
      <c r="C52" s="16" t="inlineStr"/>
      <c r="D52" s="17" t="n"/>
      <c r="E52" s="18">
        <f>IF(B52="","",B52*D52)</f>
        <v/>
      </c>
    </row>
    <row r="53">
      <c r="A53" s="14" t="inlineStr"/>
      <c r="B53" s="15" t="n"/>
      <c r="C53" s="16" t="inlineStr"/>
      <c r="D53" s="17" t="n"/>
      <c r="E53" s="18">
        <f>IF(B53="","",B53*D53)</f>
        <v/>
      </c>
    </row>
    <row r="54">
      <c r="A54" s="14" t="inlineStr"/>
      <c r="B54" s="15" t="n"/>
      <c r="C54" s="16" t="inlineStr"/>
      <c r="D54" s="17" t="n"/>
      <c r="E54" s="18">
        <f>IF(B54="","",B54*D54)</f>
        <v/>
      </c>
    </row>
    <row r="55">
      <c r="A55" s="19" t="inlineStr">
        <is>
          <t>Equipment Subtotal</t>
        </is>
      </c>
      <c r="B55" s="20" t="n"/>
      <c r="C55" s="20" t="n"/>
      <c r="D55" s="20" t="n"/>
      <c r="E55" s="21">
        <f>SUM(E48:E54)</f>
        <v/>
      </c>
    </row>
    <row r="57">
      <c r="A57" s="22" t="inlineStr">
        <is>
          <t>Summary</t>
        </is>
      </c>
    </row>
    <row r="58">
      <c r="A58" s="23" t="inlineStr">
        <is>
          <t>Floor Preparation</t>
        </is>
      </c>
      <c r="E58" s="24">
        <f>E20</f>
        <v/>
      </c>
    </row>
    <row r="59">
      <c r="A59" s="23" t="inlineStr">
        <is>
          <t>Materials</t>
        </is>
      </c>
      <c r="E59" s="24">
        <f>E33</f>
        <v/>
      </c>
    </row>
    <row r="60">
      <c r="A60" s="23" t="inlineStr">
        <is>
          <t>Labor</t>
        </is>
      </c>
      <c r="E60" s="24">
        <f>E45</f>
        <v/>
      </c>
    </row>
    <row r="61">
      <c r="A61" s="23" t="inlineStr">
        <is>
          <t>Equipment</t>
        </is>
      </c>
      <c r="E61" s="24">
        <f>E55</f>
        <v/>
      </c>
    </row>
    <row r="62">
      <c r="A62" s="7" t="inlineStr">
        <is>
          <t>Direct Cost Subtotal</t>
        </is>
      </c>
      <c r="E62" s="25">
        <f>E20+E33+E45+E55</f>
        <v/>
      </c>
    </row>
    <row r="63">
      <c r="A63" s="23" t="inlineStr">
        <is>
          <t>Overhead</t>
        </is>
      </c>
      <c r="D63" s="26" t="n">
        <v>0.15</v>
      </c>
      <c r="E63" s="24">
        <f>E62*D63</f>
        <v/>
      </c>
    </row>
    <row r="64">
      <c r="A64" s="23" t="inlineStr">
        <is>
          <t>Profit (on direct cost + overhead)</t>
        </is>
      </c>
      <c r="D64" s="26" t="n">
        <v>0.18</v>
      </c>
      <c r="E64" s="24">
        <f>(E62+E63)*D64</f>
        <v/>
      </c>
    </row>
    <row r="65">
      <c r="A65" s="27" t="inlineStr">
        <is>
          <t>TOTAL ESTIMATE</t>
        </is>
      </c>
      <c r="B65" s="28" t="n"/>
      <c r="C65" s="28" t="n"/>
      <c r="D65" s="28" t="n"/>
      <c r="E65" s="29">
        <f>E62+E63+E64</f>
        <v/>
      </c>
    </row>
    <row r="67">
      <c r="A67" s="7" t="inlineStr">
        <is>
          <t>Scope of work</t>
        </is>
      </c>
    </row>
    <row r="68" ht="15" customHeight="1">
      <c r="A68" s="30" t="inlineStr">
        <is>
          <t>[Describe the work included in this estimate.]</t>
        </is>
      </c>
    </row>
    <row r="70">
      <c r="A70" s="7" t="inlineStr">
        <is>
          <t>Exclusions</t>
        </is>
      </c>
    </row>
    <row r="71" ht="30" customHeight="1">
      <c r="A71" s="30" t="inlineStr">
        <is>
          <t>[List anything not included, such as permits, repairs to hidden conditions, or work by others.]</t>
        </is>
      </c>
    </row>
    <row r="73">
      <c r="A73" s="7" t="inlineStr">
        <is>
          <t>Timeline</t>
        </is>
      </c>
    </row>
    <row r="74" ht="15" customHeight="1">
      <c r="A74" s="30" t="inlineStr">
        <is>
          <t>Estimated [X] working days from start, weather and inspections permitting.</t>
        </is>
      </c>
    </row>
    <row r="76">
      <c r="A76" s="7" t="inlineStr">
        <is>
          <t>Payment terms</t>
        </is>
      </c>
    </row>
    <row r="77" ht="15" customHeight="1">
      <c r="A77" s="30" t="inlineStr">
        <is>
          <t>50% deposit at scheduling, 50% due at completion.</t>
        </is>
      </c>
    </row>
    <row r="79">
      <c r="A79" s="7" t="inlineStr">
        <is>
          <t>Warranty</t>
        </is>
      </c>
    </row>
    <row r="80" ht="15" customHeight="1">
      <c r="A80" s="30" t="inlineStr">
        <is>
          <t>1-year workmanship warranty. Manufacturer warranties apply to materials.</t>
        </is>
      </c>
    </row>
    <row r="82">
      <c r="A82" s="7" t="inlineStr">
        <is>
          <t>License and insurance</t>
        </is>
      </c>
    </row>
    <row r="83" ht="15" customHeight="1">
      <c r="A83" s="30" t="inlineStr">
        <is>
          <t>License #[number]. Insured by [carrier], policy #[number].</t>
        </is>
      </c>
    </row>
    <row r="85">
      <c r="A85" s="23" t="inlineStr">
        <is>
          <t>Customer signature: ______________________________</t>
        </is>
      </c>
      <c r="D85" s="23" t="inlineStr">
        <is>
          <t>Date: ____________</t>
        </is>
      </c>
    </row>
    <row r="87">
      <c r="A87" s="31" t="inlineStr">
        <is>
          <t>Template by Projul · projul.com</t>
        </is>
      </c>
    </row>
  </sheetData>
  <mergeCells count="8">
    <mergeCell ref="A77:E77"/>
    <mergeCell ref="A83:E83"/>
    <mergeCell ref="A80:E80"/>
    <mergeCell ref="A10:E10"/>
    <mergeCell ref="A68:E68"/>
    <mergeCell ref="A71:E71"/>
    <mergeCell ref="A1:E1"/>
    <mergeCell ref="A74:E74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2026-11-01T04:10:03Z</dcterms:created>
  <dcterms:modified xsi:type="dcterms:W3CDTF">2026-11-01T04:10:03Z</dcterms:modified>
</cp:coreProperties>
</file>