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Wood Privacy Fence" sheetId="2" state="visible" r:id="rId2"/>
    <sheet name="Chain Link Fence" sheetId="3" state="visible" r:id="rId3"/>
    <sheet name="Vinyl Privacy Fence" sheetId="4" state="visible" r:id="rId4"/>
  </sheets>
  <definedNames>
    <definedName name="_xlnm.Print_Area" localSheetId="1">'Wood Privacy Fence'!$A$1:$E$91</definedName>
    <definedName name="_xlnm.Print_Area" localSheetId="2">'Chain Link Fence'!$A$1:$E$84</definedName>
    <definedName name="_xlnm.Print_Area" localSheetId="3">'Vinyl Privacy Fence'!$A$1:$E$77</definedName>
  </definedNames>
  <calcPr calcId="124519" fullCalcOnLoad="1"/>
</workbook>
</file>

<file path=xl/styles.xml><?xml version="1.0" encoding="utf-8"?>
<styleSheet xmlns="http://schemas.openxmlformats.org/spreadsheetml/2006/main">
  <numFmts count="4">
    <numFmt numFmtId="164" formatCode="mm/dd/yyyy"/>
    <numFmt numFmtId="165" formatCode="#,##0.##"/>
    <numFmt numFmtId="166" formatCode="&quot;$&quot;#,##0.00;(&quot;$&quot;#,##0.00);&quot;-&quot;"/>
    <numFmt numFmtId="167" formatCode="0.0%"/>
  </numFmts>
  <fonts count="13">
    <font>
      <name val="Calibri"/>
      <family val="2"/>
      <color theme="1"/>
      <sz val="11"/>
      <scheme val="minor"/>
    </font>
    <font>
      <name val="Arial"/>
      <b val="1"/>
      <color rgb="000268C2"/>
      <sz val="18"/>
    </font>
    <font>
      <name val="Arial"/>
      <i val="1"/>
      <color rgb="00666666"/>
      <sz val="10"/>
    </font>
    <font>
      <name val="Arial"/>
      <b val="1"/>
      <color rgb="001A1A2E"/>
      <sz val="11"/>
    </font>
    <font>
      <name val="Arial"/>
      <color rgb="001A1A2E"/>
      <sz val="11"/>
    </font>
    <font>
      <name val="Arial"/>
      <b val="1"/>
      <color rgb="000268C2"/>
      <sz val="16"/>
    </font>
    <font>
      <name val="Arial"/>
      <b val="1"/>
      <sz val="10"/>
    </font>
    <font>
      <name val="Arial"/>
      <sz val="10"/>
    </font>
    <font>
      <name val="Arial"/>
      <i val="1"/>
      <color rgb="00555555"/>
      <sz val="10"/>
    </font>
    <font>
      <name val="Arial"/>
      <b val="1"/>
      <color rgb="00FFFFFF"/>
      <sz val="10"/>
    </font>
    <font>
      <name val="Arial"/>
      <b val="1"/>
      <color rgb="000268C2"/>
      <sz val="12"/>
    </font>
    <font>
      <name val="Arial"/>
      <b val="1"/>
      <sz val="12"/>
    </font>
    <font>
      <name val="Arial"/>
      <color rgb="00999999"/>
      <sz val="8"/>
    </font>
  </fonts>
  <fills count="6">
    <fill>
      <patternFill/>
    </fill>
    <fill>
      <patternFill patternType="gray125"/>
    </fill>
    <fill>
      <patternFill patternType="solid">
        <fgColor rgb="00FFF8DC"/>
      </patternFill>
    </fill>
    <fill>
      <patternFill patternType="solid">
        <fgColor rgb="000268C2"/>
      </patternFill>
    </fill>
    <fill>
      <patternFill patternType="solid">
        <fgColor rgb="00E8F2FD"/>
      </patternFill>
    </fill>
    <fill>
      <patternFill patternType="solid">
        <fgColor rgb="00F2F2F2"/>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0" pivotButton="0" quotePrefix="0" xfId="0"/>
    <xf numFmtId="0" fontId="6" fillId="0" borderId="0" pivotButton="0" quotePrefix="0" xfId="0"/>
    <xf numFmtId="0" fontId="7" fillId="2" borderId="0" applyAlignment="1" pivotButton="0" quotePrefix="0" xfId="0">
      <alignment horizontal="left"/>
    </xf>
    <xf numFmtId="0" fontId="7" fillId="2" borderId="0" pivotButton="0" quotePrefix="0" xfId="0"/>
    <xf numFmtId="164" fontId="7" fillId="2" borderId="0" applyAlignment="1" pivotButton="0" quotePrefix="0" xfId="0">
      <alignment horizontal="left"/>
    </xf>
    <xf numFmtId="0" fontId="8" fillId="0" borderId="0" applyAlignment="1" pivotButton="0" quotePrefix="0" xfId="0">
      <alignment wrapText="1"/>
    </xf>
    <xf numFmtId="0" fontId="9" fillId="3" borderId="0" applyAlignment="1" pivotButton="0" quotePrefix="0" xfId="0">
      <alignment horizontal="left"/>
    </xf>
    <xf numFmtId="0" fontId="9" fillId="3" borderId="0" applyAlignment="1" pivotButton="0" quotePrefix="0" xfId="0">
      <alignment horizontal="right"/>
    </xf>
    <xf numFmtId="0" fontId="7" fillId="2" borderId="1" applyAlignment="1" pivotButton="0" quotePrefix="0" xfId="0">
      <alignment vertical="top" wrapText="1"/>
    </xf>
    <xf numFmtId="165" fontId="7" fillId="2" borderId="1" pivotButton="0" quotePrefix="0" xfId="0"/>
    <xf numFmtId="0" fontId="7" fillId="2" borderId="1" pivotButton="0" quotePrefix="0" xfId="0"/>
    <xf numFmtId="166" fontId="7" fillId="2" borderId="1" pivotButton="0" quotePrefix="0" xfId="0"/>
    <xf numFmtId="166" fontId="7" fillId="0" borderId="1" pivotButton="0" quotePrefix="0" xfId="0"/>
    <xf numFmtId="0" fontId="6" fillId="4" borderId="0" pivotButton="0" quotePrefix="0" xfId="0"/>
    <xf numFmtId="0" fontId="0" fillId="4" borderId="0" pivotButton="0" quotePrefix="0" xfId="0"/>
    <xf numFmtId="166" fontId="6" fillId="4" borderId="0" pivotButton="0" quotePrefix="0" xfId="0"/>
    <xf numFmtId="0" fontId="10" fillId="0" borderId="0" pivotButton="0" quotePrefix="0" xfId="0"/>
    <xf numFmtId="0" fontId="7" fillId="0" borderId="0" pivotButton="0" quotePrefix="0" xfId="0"/>
    <xf numFmtId="166" fontId="7" fillId="0" borderId="0" pivotButton="0" quotePrefix="0" xfId="0"/>
    <xf numFmtId="166" fontId="6" fillId="0" borderId="0" pivotButton="0" quotePrefix="0" xfId="0"/>
    <xf numFmtId="167" fontId="7" fillId="2" borderId="0" pivotButton="0" quotePrefix="0" xfId="0"/>
    <xf numFmtId="0" fontId="11" fillId="5" borderId="0" pivotButton="0" quotePrefix="0" xfId="0"/>
    <xf numFmtId="0" fontId="0" fillId="5" borderId="0" pivotButton="0" quotePrefix="0" xfId="0"/>
    <xf numFmtId="166" fontId="11" fillId="5" borderId="0" pivotButton="0" quotePrefix="0" xfId="0"/>
    <xf numFmtId="0" fontId="7" fillId="2" borderId="0" applyAlignment="1" pivotButton="0" quotePrefix="0" xfId="0">
      <alignment vertical="top" wrapText="1"/>
    </xf>
    <xf numFmtId="0" fontId="1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5"/>
  <sheetViews>
    <sheetView showGridLines="0" workbookViewId="0">
      <selection activeCell="A1" sqref="A1"/>
    </sheetView>
  </sheetViews>
  <sheetFormatPr baseColWidth="8" defaultRowHeight="15"/>
  <cols>
    <col width="3" customWidth="1" min="1" max="1"/>
    <col width="100" customWidth="1" min="2" max="2"/>
  </cols>
  <sheetData>
    <row r="2">
      <c r="B2" s="1" t="inlineStr">
        <is>
          <t>Free Fencing Estimate Templates</t>
        </is>
      </c>
    </row>
    <row r="3">
      <c r="B3" s="2" t="inlineStr">
        <is>
          <t>From Projul, construction management software for contractors</t>
        </is>
      </c>
    </row>
    <row r="5">
      <c r="B5" s="3" t="inlineStr">
        <is>
          <t>What's inside:</t>
        </is>
      </c>
    </row>
    <row r="6">
      <c r="B6" s="4" t="inlineStr">
        <is>
          <t xml:space="preserve">  •  Wood Privacy Fence: Wood Privacy Fence Estimate</t>
        </is>
      </c>
    </row>
    <row r="7">
      <c r="B7" s="4" t="inlineStr">
        <is>
          <t xml:space="preserve">  •  Chain Link Fence: Chain Link Fence Estimate</t>
        </is>
      </c>
    </row>
    <row r="8">
      <c r="B8" s="4" t="inlineStr">
        <is>
          <t xml:space="preserve">  •  Vinyl Privacy Fence: Vinyl/PVC Privacy Fence Estimate</t>
        </is>
      </c>
    </row>
    <row r="9">
      <c r="B9" s="4" t="inlineStr"/>
    </row>
    <row r="10">
      <c r="B10" s="3" t="inlineStr">
        <is>
          <t>How to use:</t>
        </is>
      </c>
    </row>
    <row r="11">
      <c r="B11" s="4" t="inlineStr">
        <is>
          <t xml:space="preserve">  1.  Pick the tab that matches the job, then right-click the tab &gt; Move or Copy &gt; Create a copy, so you keep a clean original.</t>
        </is>
      </c>
    </row>
    <row r="12">
      <c r="B12" s="4" t="inlineStr">
        <is>
          <t xml:space="preserve">  2.  Fill in your company and customer details, the estimate date, and how long the price is valid.</t>
        </is>
      </c>
    </row>
    <row r="13">
      <c r="B13" s="4" t="inlineStr">
        <is>
          <t xml:space="preserve">  3.  Edit the light-yellow cells: quantities, unit costs, overhead %, and profit %. Everything else calculates itself.</t>
        </is>
      </c>
    </row>
    <row r="14">
      <c r="B14" s="4" t="inlineStr">
        <is>
          <t xml:space="preserve">  4.  Use the blank rows in each section to add line items. Totals pick them up automatically.</t>
        </is>
      </c>
    </row>
    <row r="15">
      <c r="B15" s="4" t="inlineStr">
        <is>
          <t xml:space="preserve">  5.  Update the scope, exclusions, and terms at the bottom, then File &gt; Save As PDF to send it.</t>
        </is>
      </c>
    </row>
    <row r="16">
      <c r="B16" s="4" t="inlineStr"/>
    </row>
    <row r="17">
      <c r="B17" s="3" t="inlineStr">
        <is>
          <t>About the numbers:</t>
        </is>
      </c>
    </row>
    <row r="18">
      <c r="B18" s="4" t="inlineStr">
        <is>
          <t xml:space="preserve">  Example prices are mid-range U.S. figures for 2026. Replace them with your supplier pricing and your crew's real labor rates.</t>
        </is>
      </c>
    </row>
    <row r="19">
      <c r="B19" s="4" t="inlineStr">
        <is>
          <t xml:space="preserve">  Profit is calculated on direct cost plus overhead. Overhead and profit percentages are inputs on each tab.</t>
        </is>
      </c>
    </row>
    <row r="20">
      <c r="B20" s="4" t="inlineStr"/>
    </row>
    <row r="21">
      <c r="B21" s="4" t="inlineStr">
        <is>
          <t>Google Sheets: File &gt; Import &gt; Upload this file. Formulas carry over.</t>
        </is>
      </c>
    </row>
    <row r="22">
      <c r="B22" s="4" t="inlineStr"/>
    </row>
    <row r="23">
      <c r="B23" s="4" t="inlineStr">
        <is>
          <t>Tired of spreadsheets? Projul builds, sends, and tracks estimates from your phone,</t>
        </is>
      </c>
    </row>
    <row r="24">
      <c r="B24" s="4" t="inlineStr">
        <is>
          <t>with e-signatures and one-click conversion to jobs and invoices.</t>
        </is>
      </c>
    </row>
    <row r="25">
      <c r="B25" s="4" t="inlineStr">
        <is>
          <t>Learn more: https://projul.com/blog/free-fencing-estimate-templates/?utm_source=template&amp;utm_medium=xlsx&amp;utm_campaign=fencing-estimate-templates</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E91"/>
  <sheetViews>
    <sheetView showGridLines="0" workbookViewId="0">
      <selection activeCell="A1" sqref="A1"/>
    </sheetView>
  </sheetViews>
  <sheetFormatPr baseColWidth="8" defaultRowHeight="15"/>
  <cols>
    <col width="50" customWidth="1" min="1" max="1"/>
    <col width="9" customWidth="1" min="2" max="2"/>
    <col width="10" customWidth="1" min="3" max="3"/>
    <col width="13" customWidth="1" min="4" max="4"/>
    <col width="16" customWidth="1" min="5" max="5"/>
  </cols>
  <sheetData>
    <row r="1">
      <c r="A1" s="5" t="inlineStr">
        <is>
          <t>Fencing Estimate: Wood Privacy Fence</t>
        </is>
      </c>
    </row>
    <row r="3">
      <c r="A3" s="6" t="inlineStr">
        <is>
          <t>Your Company Name</t>
        </is>
      </c>
      <c r="C3" s="7" t="inlineStr">
        <is>
          <t>Estimate #</t>
        </is>
      </c>
      <c r="D3" s="8" t="inlineStr">
        <is>
          <t>1001</t>
        </is>
      </c>
    </row>
    <row r="4">
      <c r="A4" s="9" t="inlineStr">
        <is>
          <t>Street Address, City, ST ZIP</t>
        </is>
      </c>
      <c r="C4" s="7" t="inlineStr">
        <is>
          <t>Date</t>
        </is>
      </c>
      <c r="D4" s="10" t="inlineStr"/>
    </row>
    <row r="5">
      <c r="A5" s="9" t="inlineStr">
        <is>
          <t>Phone | Email | License #</t>
        </is>
      </c>
      <c r="C5" s="7" t="inlineStr">
        <is>
          <t>Valid Until</t>
        </is>
      </c>
      <c r="D5" s="10" t="inlineStr"/>
    </row>
    <row r="7">
      <c r="A7" s="6" t="inlineStr">
        <is>
          <t>Prepared for: Customer Name</t>
        </is>
      </c>
    </row>
    <row r="8">
      <c r="A8" s="9" t="inlineStr">
        <is>
          <t>Job address: Street, City, ST ZIP</t>
        </is>
      </c>
    </row>
    <row r="10" ht="30" customHeight="1">
      <c r="A10" s="11" t="inlineStr">
        <is>
          <t>This template covers a standard 6-foot wood privacy fence, 200 linear feet, with one walk gate and one double drive gate. This is the most common residential fencing job in most markets.</t>
        </is>
      </c>
    </row>
    <row r="12">
      <c r="A12" s="12" t="inlineStr">
        <is>
          <t>Materials</t>
        </is>
      </c>
      <c r="B12" s="12" t="inlineStr">
        <is>
          <t>Qty</t>
        </is>
      </c>
      <c r="C12" s="12" t="inlineStr">
        <is>
          <t>Unit</t>
        </is>
      </c>
      <c r="D12" s="13" t="inlineStr">
        <is>
          <t>Unit Cost</t>
        </is>
      </c>
      <c r="E12" s="13" t="inlineStr">
        <is>
          <t>Total</t>
        </is>
      </c>
    </row>
    <row r="13">
      <c r="A13" s="14" t="inlineStr">
        <is>
          <t>4x4x8 pressure-treated posts</t>
        </is>
      </c>
      <c r="B13" s="15" t="n">
        <v>28</v>
      </c>
      <c r="C13" s="16" t="inlineStr">
        <is>
          <t>each</t>
        </is>
      </c>
      <c r="D13" s="17" t="n">
        <v>14</v>
      </c>
      <c r="E13" s="18">
        <f>IF(B13="","",B13*D13)</f>
        <v/>
      </c>
    </row>
    <row r="14">
      <c r="A14" s="14" t="inlineStr">
        <is>
          <t>2x4x8 pressure-treated rails</t>
        </is>
      </c>
      <c r="B14" s="15" t="n">
        <v>78</v>
      </c>
      <c r="C14" s="16" t="inlineStr">
        <is>
          <t>each</t>
        </is>
      </c>
      <c r="D14" s="17" t="n">
        <v>7.5</v>
      </c>
      <c r="E14" s="18">
        <f>IF(B14="","",B14*D14)</f>
        <v/>
      </c>
    </row>
    <row r="15">
      <c r="A15" s="14" t="inlineStr">
        <is>
          <t>1x6x6 cedar fence pickets</t>
        </is>
      </c>
      <c r="B15" s="15" t="n">
        <v>700</v>
      </c>
      <c r="C15" s="16" t="inlineStr">
        <is>
          <t>each</t>
        </is>
      </c>
      <c r="D15" s="17" t="n">
        <v>4.25</v>
      </c>
      <c r="E15" s="18">
        <f>IF(B15="","",B15*D15)</f>
        <v/>
      </c>
    </row>
    <row r="16">
      <c r="A16" s="14" t="inlineStr">
        <is>
          <t>Post caps (flat)</t>
        </is>
      </c>
      <c r="B16" s="15" t="n">
        <v>28</v>
      </c>
      <c r="C16" s="16" t="inlineStr">
        <is>
          <t>each</t>
        </is>
      </c>
      <c r="D16" s="17" t="n">
        <v>3.5</v>
      </c>
      <c r="E16" s="18">
        <f>IF(B16="","",B16*D16)</f>
        <v/>
      </c>
    </row>
    <row r="17">
      <c r="A17" s="14" t="inlineStr">
        <is>
          <t>Concrete (80 lb bags, 2 per post)</t>
        </is>
      </c>
      <c r="B17" s="15" t="n">
        <v>56</v>
      </c>
      <c r="C17" s="16" t="inlineStr">
        <is>
          <t>bags</t>
        </is>
      </c>
      <c r="D17" s="17" t="n">
        <v>5.5</v>
      </c>
      <c r="E17" s="18">
        <f>IF(B17="","",B17*D17)</f>
        <v/>
      </c>
    </row>
    <row r="18">
      <c r="A18" s="14" t="inlineStr">
        <is>
          <t>Galvanized screws (5 lb box)</t>
        </is>
      </c>
      <c r="B18" s="15" t="n">
        <v>4</v>
      </c>
      <c r="C18" s="16" t="inlineStr">
        <is>
          <t>boxes</t>
        </is>
      </c>
      <c r="D18" s="17" t="n">
        <v>32</v>
      </c>
      <c r="E18" s="18">
        <f>IF(B18="","",B18*D18)</f>
        <v/>
      </c>
    </row>
    <row r="19">
      <c r="A19" s="14" t="inlineStr">
        <is>
          <t>Galvanized gate hinges (pair)</t>
        </is>
      </c>
      <c r="B19" s="15" t="n">
        <v>3</v>
      </c>
      <c r="C19" s="16" t="inlineStr">
        <is>
          <t>pairs</t>
        </is>
      </c>
      <c r="D19" s="17" t="n">
        <v>18</v>
      </c>
      <c r="E19" s="18">
        <f>IF(B19="","",B19*D19)</f>
        <v/>
      </c>
    </row>
    <row r="20">
      <c r="A20" s="14" t="inlineStr">
        <is>
          <t>Gate latch hardware</t>
        </is>
      </c>
      <c r="B20" s="15" t="n">
        <v>2</v>
      </c>
      <c r="C20" s="16" t="inlineStr">
        <is>
          <t>sets</t>
        </is>
      </c>
      <c r="D20" s="17" t="n">
        <v>22</v>
      </c>
      <c r="E20" s="18">
        <f>IF(B20="","",B20*D20)</f>
        <v/>
      </c>
    </row>
    <row r="21">
      <c r="A21" s="14" t="inlineStr">
        <is>
          <t>Self-closing gate hinge (walk gate)</t>
        </is>
      </c>
      <c r="B21" s="15" t="n">
        <v>1</v>
      </c>
      <c r="C21" s="16" t="inlineStr">
        <is>
          <t>each</t>
        </is>
      </c>
      <c r="D21" s="17" t="n">
        <v>28</v>
      </c>
      <c r="E21" s="18">
        <f>IF(B21="","",B21*D21)</f>
        <v/>
      </c>
    </row>
    <row r="22">
      <c r="A22" s="14" t="inlineStr">
        <is>
          <t>Gravel (drainage, 50 lb bags)</t>
        </is>
      </c>
      <c r="B22" s="15" t="n">
        <v>28</v>
      </c>
      <c r="C22" s="16" t="inlineStr">
        <is>
          <t>bags</t>
        </is>
      </c>
      <c r="D22" s="17" t="n">
        <v>4</v>
      </c>
      <c r="E22" s="18">
        <f>IF(B22="","",B22*D22)</f>
        <v/>
      </c>
    </row>
    <row r="23">
      <c r="A23" s="14" t="inlineStr"/>
      <c r="B23" s="15" t="n"/>
      <c r="C23" s="16" t="inlineStr"/>
      <c r="D23" s="17" t="n"/>
      <c r="E23" s="18">
        <f>IF(B23="","",B23*D23)</f>
        <v/>
      </c>
    </row>
    <row r="24">
      <c r="A24" s="14" t="inlineStr"/>
      <c r="B24" s="15" t="n"/>
      <c r="C24" s="16" t="inlineStr"/>
      <c r="D24" s="17" t="n"/>
      <c r="E24" s="18">
        <f>IF(B24="","",B24*D24)</f>
        <v/>
      </c>
    </row>
    <row r="25">
      <c r="A25" s="14" t="inlineStr"/>
      <c r="B25" s="15" t="n"/>
      <c r="C25" s="16" t="inlineStr"/>
      <c r="D25" s="17" t="n"/>
      <c r="E25" s="18">
        <f>IF(B25="","",B25*D25)</f>
        <v/>
      </c>
    </row>
    <row r="26">
      <c r="A26" s="19" t="inlineStr">
        <is>
          <t>Materials Subtotal</t>
        </is>
      </c>
      <c r="B26" s="20" t="n"/>
      <c r="C26" s="20" t="n"/>
      <c r="D26" s="20" t="n"/>
      <c r="E26" s="21">
        <f>SUM(E13:E25)</f>
        <v/>
      </c>
    </row>
    <row r="28">
      <c r="A28" s="12" t="inlineStr">
        <is>
          <t>Gates</t>
        </is>
      </c>
      <c r="B28" s="12" t="inlineStr">
        <is>
          <t>Qty</t>
        </is>
      </c>
      <c r="C28" s="12" t="inlineStr">
        <is>
          <t>Unit</t>
        </is>
      </c>
      <c r="D28" s="13" t="inlineStr">
        <is>
          <t>Unit Cost</t>
        </is>
      </c>
      <c r="E28" s="13" t="inlineStr">
        <is>
          <t>Total</t>
        </is>
      </c>
    </row>
    <row r="29">
      <c r="A29" s="14" t="inlineStr">
        <is>
          <t>Walk gate (4 ft, cedar, framed)</t>
        </is>
      </c>
      <c r="B29" s="15" t="n">
        <v>1</v>
      </c>
      <c r="C29" s="16" t="inlineStr">
        <is>
          <t>each</t>
        </is>
      </c>
      <c r="D29" s="17" t="n">
        <v>175</v>
      </c>
      <c r="E29" s="18">
        <f>IF(B29="","",B29*D29)</f>
        <v/>
      </c>
    </row>
    <row r="30">
      <c r="A30" s="14" t="inlineStr">
        <is>
          <t>Double drive gate (12 ft, cedar, framed)</t>
        </is>
      </c>
      <c r="B30" s="15" t="n">
        <v>1</v>
      </c>
      <c r="C30" s="16" t="inlineStr">
        <is>
          <t>each</t>
        </is>
      </c>
      <c r="D30" s="17" t="n">
        <v>450</v>
      </c>
      <c r="E30" s="18">
        <f>IF(B30="","",B30*D30)</f>
        <v/>
      </c>
    </row>
    <row r="31">
      <c r="A31" s="14" t="inlineStr">
        <is>
          <t>Drop rod and cane bolt (drive gate)</t>
        </is>
      </c>
      <c r="B31" s="15" t="n">
        <v>1</v>
      </c>
      <c r="C31" s="16" t="inlineStr">
        <is>
          <t>set</t>
        </is>
      </c>
      <c r="D31" s="17" t="n">
        <v>35</v>
      </c>
      <c r="E31" s="18">
        <f>IF(B31="","",B31*D31)</f>
        <v/>
      </c>
    </row>
    <row r="32">
      <c r="A32" s="14" t="inlineStr"/>
      <c r="B32" s="15" t="n"/>
      <c r="C32" s="16" t="inlineStr"/>
      <c r="D32" s="17" t="n"/>
      <c r="E32" s="18">
        <f>IF(B32="","",B32*D32)</f>
        <v/>
      </c>
    </row>
    <row r="33">
      <c r="A33" s="14" t="inlineStr"/>
      <c r="B33" s="15" t="n"/>
      <c r="C33" s="16" t="inlineStr"/>
      <c r="D33" s="17" t="n"/>
      <c r="E33" s="18">
        <f>IF(B33="","",B33*D33)</f>
        <v/>
      </c>
    </row>
    <row r="34">
      <c r="A34" s="14" t="inlineStr"/>
      <c r="B34" s="15" t="n"/>
      <c r="C34" s="16" t="inlineStr"/>
      <c r="D34" s="17" t="n"/>
      <c r="E34" s="18">
        <f>IF(B34="","",B34*D34)</f>
        <v/>
      </c>
    </row>
    <row r="35">
      <c r="A35" s="19" t="inlineStr">
        <is>
          <t>Gates Subtotal</t>
        </is>
      </c>
      <c r="B35" s="20" t="n"/>
      <c r="C35" s="20" t="n"/>
      <c r="D35" s="20" t="n"/>
      <c r="E35" s="21">
        <f>SUM(E29:E34)</f>
        <v/>
      </c>
    </row>
    <row r="37">
      <c r="A37" s="12" t="inlineStr">
        <is>
          <t>Labor</t>
        </is>
      </c>
      <c r="B37" s="12" t="inlineStr">
        <is>
          <t>Qty</t>
        </is>
      </c>
      <c r="C37" s="12" t="inlineStr">
        <is>
          <t>Unit</t>
        </is>
      </c>
      <c r="D37" s="13" t="inlineStr">
        <is>
          <t>Unit Cost</t>
        </is>
      </c>
      <c r="E37" s="13" t="inlineStr">
        <is>
          <t>Total</t>
        </is>
      </c>
    </row>
    <row r="38">
      <c r="A38" s="14" t="inlineStr">
        <is>
          <t>Layout, string line, mark posts</t>
        </is>
      </c>
      <c r="B38" s="15" t="n">
        <v>200</v>
      </c>
      <c r="C38" s="16" t="inlineStr">
        <is>
          <t>lin ft</t>
        </is>
      </c>
      <c r="D38" s="17" t="n">
        <v>0.5</v>
      </c>
      <c r="E38" s="18">
        <f>IF(B38="","",B38*D38)</f>
        <v/>
      </c>
    </row>
    <row r="39">
      <c r="A39" s="14" t="inlineStr">
        <is>
          <t>Dig post holes (auger)</t>
        </is>
      </c>
      <c r="B39" s="15" t="n">
        <v>28</v>
      </c>
      <c r="C39" s="16" t="inlineStr">
        <is>
          <t>holes</t>
        </is>
      </c>
      <c r="D39" s="17" t="n">
        <v>18</v>
      </c>
      <c r="E39" s="18">
        <f>IF(B39="","",B39*D39)</f>
        <v/>
      </c>
    </row>
    <row r="40">
      <c r="A40" s="14" t="inlineStr">
        <is>
          <t>Set posts and pour concrete</t>
        </is>
      </c>
      <c r="B40" s="15" t="n">
        <v>28</v>
      </c>
      <c r="C40" s="16" t="inlineStr">
        <is>
          <t>posts</t>
        </is>
      </c>
      <c r="D40" s="17" t="n">
        <v>15</v>
      </c>
      <c r="E40" s="18">
        <f>IF(B40="","",B40*D40)</f>
        <v/>
      </c>
    </row>
    <row r="41">
      <c r="A41" s="14" t="inlineStr">
        <is>
          <t>Install rails</t>
        </is>
      </c>
      <c r="B41" s="15" t="n">
        <v>200</v>
      </c>
      <c r="C41" s="16" t="inlineStr">
        <is>
          <t>lin ft</t>
        </is>
      </c>
      <c r="D41" s="17" t="n">
        <v>1.5</v>
      </c>
      <c r="E41" s="18">
        <f>IF(B41="","",B41*D41)</f>
        <v/>
      </c>
    </row>
    <row r="42">
      <c r="A42" s="14" t="inlineStr">
        <is>
          <t>Install pickets</t>
        </is>
      </c>
      <c r="B42" s="15" t="n">
        <v>200</v>
      </c>
      <c r="C42" s="16" t="inlineStr">
        <is>
          <t>lin ft</t>
        </is>
      </c>
      <c r="D42" s="17" t="n">
        <v>3</v>
      </c>
      <c r="E42" s="18">
        <f>IF(B42="","",B42*D42)</f>
        <v/>
      </c>
    </row>
    <row r="43">
      <c r="A43" s="14" t="inlineStr">
        <is>
          <t>Build and hang gates</t>
        </is>
      </c>
      <c r="B43" s="15" t="n">
        <v>2</v>
      </c>
      <c r="C43" s="16" t="inlineStr">
        <is>
          <t>gates</t>
        </is>
      </c>
      <c r="D43" s="17" t="n">
        <v>150</v>
      </c>
      <c r="E43" s="18">
        <f>IF(B43="","",B43*D43)</f>
        <v/>
      </c>
    </row>
    <row r="44">
      <c r="A44" s="14" t="inlineStr">
        <is>
          <t>Install hardware (latches, hinges)</t>
        </is>
      </c>
      <c r="B44" s="15" t="n">
        <v>1</v>
      </c>
      <c r="C44" s="16" t="inlineStr">
        <is>
          <t>lot</t>
        </is>
      </c>
      <c r="D44" s="17" t="n">
        <v>100</v>
      </c>
      <c r="E44" s="18">
        <f>IF(B44="","",B44*D44)</f>
        <v/>
      </c>
    </row>
    <row r="45">
      <c r="A45" s="14" t="inlineStr">
        <is>
          <t>Cleanup and haul-off</t>
        </is>
      </c>
      <c r="B45" s="15" t="n">
        <v>1</v>
      </c>
      <c r="C45" s="16" t="inlineStr">
        <is>
          <t>lot</t>
        </is>
      </c>
      <c r="D45" s="17" t="n">
        <v>200</v>
      </c>
      <c r="E45" s="18">
        <f>IF(B45="","",B45*D45)</f>
        <v/>
      </c>
    </row>
    <row r="46">
      <c r="A46" s="14" t="inlineStr"/>
      <c r="B46" s="15" t="n"/>
      <c r="C46" s="16" t="inlineStr"/>
      <c r="D46" s="17" t="n"/>
      <c r="E46" s="18">
        <f>IF(B46="","",B46*D46)</f>
        <v/>
      </c>
    </row>
    <row r="47">
      <c r="A47" s="14" t="inlineStr"/>
      <c r="B47" s="15" t="n"/>
      <c r="C47" s="16" t="inlineStr"/>
      <c r="D47" s="17" t="n"/>
      <c r="E47" s="18">
        <f>IF(B47="","",B47*D47)</f>
        <v/>
      </c>
    </row>
    <row r="48">
      <c r="A48" s="14" t="inlineStr"/>
      <c r="B48" s="15" t="n"/>
      <c r="C48" s="16" t="inlineStr"/>
      <c r="D48" s="17" t="n"/>
      <c r="E48" s="18">
        <f>IF(B48="","",B48*D48)</f>
        <v/>
      </c>
    </row>
    <row r="49">
      <c r="A49" s="19" t="inlineStr">
        <is>
          <t>Labor Subtotal</t>
        </is>
      </c>
      <c r="B49" s="20" t="n"/>
      <c r="C49" s="20" t="n"/>
      <c r="D49" s="20" t="n"/>
      <c r="E49" s="21">
        <f>SUM(E38:E48)</f>
        <v/>
      </c>
    </row>
    <row r="51">
      <c r="A51" s="12" t="inlineStr">
        <is>
          <t>Equipment and Other Costs</t>
        </is>
      </c>
      <c r="B51" s="12" t="inlineStr">
        <is>
          <t>Qty</t>
        </is>
      </c>
      <c r="C51" s="12" t="inlineStr">
        <is>
          <t>Unit</t>
        </is>
      </c>
      <c r="D51" s="13" t="inlineStr">
        <is>
          <t>Unit Cost</t>
        </is>
      </c>
      <c r="E51" s="13" t="inlineStr">
        <is>
          <t>Total</t>
        </is>
      </c>
    </row>
    <row r="52">
      <c r="A52" s="14" t="inlineStr">
        <is>
          <t>Post hole auger rental (1-man)</t>
        </is>
      </c>
      <c r="B52" s="15" t="n">
        <v>1</v>
      </c>
      <c r="C52" s="16" t="inlineStr">
        <is>
          <t>day</t>
        </is>
      </c>
      <c r="D52" s="17" t="n">
        <v>75</v>
      </c>
      <c r="E52" s="18">
        <f>IF(B52="","",B52*D52)</f>
        <v/>
      </c>
    </row>
    <row r="53">
      <c r="A53" s="14" t="inlineStr">
        <is>
          <t>Utility locate (call 811)</t>
        </is>
      </c>
      <c r="B53" s="15" t="n">
        <v>1</v>
      </c>
      <c r="C53" s="16" t="inlineStr">
        <is>
          <t>each</t>
        </is>
      </c>
      <c r="D53" s="17" t="n">
        <v>0</v>
      </c>
      <c r="E53" s="18">
        <f>IF(B53="","",B53*D53)</f>
        <v/>
      </c>
    </row>
    <row r="54">
      <c r="A54" s="14" t="inlineStr">
        <is>
          <t>Material delivery</t>
        </is>
      </c>
      <c r="B54" s="15" t="n">
        <v>1</v>
      </c>
      <c r="C54" s="16" t="inlineStr">
        <is>
          <t>each</t>
        </is>
      </c>
      <c r="D54" s="17" t="n">
        <v>85</v>
      </c>
      <c r="E54" s="18">
        <f>IF(B54="","",B54*D54)</f>
        <v/>
      </c>
    </row>
    <row r="55">
      <c r="A55" s="14" t="inlineStr">
        <is>
          <t>Permit fee</t>
        </is>
      </c>
      <c r="B55" s="15" t="n">
        <v>1</v>
      </c>
      <c r="C55" s="16" t="inlineStr">
        <is>
          <t>each</t>
        </is>
      </c>
      <c r="D55" s="17" t="n">
        <v>100</v>
      </c>
      <c r="E55" s="18">
        <f>IF(B55="","",B55*D55)</f>
        <v/>
      </c>
    </row>
    <row r="56">
      <c r="A56" s="14" t="inlineStr"/>
      <c r="B56" s="15" t="n"/>
      <c r="C56" s="16" t="inlineStr"/>
      <c r="D56" s="17" t="n"/>
      <c r="E56" s="18">
        <f>IF(B56="","",B56*D56)</f>
        <v/>
      </c>
    </row>
    <row r="57">
      <c r="A57" s="14" t="inlineStr"/>
      <c r="B57" s="15" t="n"/>
      <c r="C57" s="16" t="inlineStr"/>
      <c r="D57" s="17" t="n"/>
      <c r="E57" s="18">
        <f>IF(B57="","",B57*D57)</f>
        <v/>
      </c>
    </row>
    <row r="58">
      <c r="A58" s="14" t="inlineStr"/>
      <c r="B58" s="15" t="n"/>
      <c r="C58" s="16" t="inlineStr"/>
      <c r="D58" s="17" t="n"/>
      <c r="E58" s="18">
        <f>IF(B58="","",B58*D58)</f>
        <v/>
      </c>
    </row>
    <row r="59">
      <c r="A59" s="19" t="inlineStr">
        <is>
          <t>Equipment and Other Costs Subtotal</t>
        </is>
      </c>
      <c r="B59" s="20" t="n"/>
      <c r="C59" s="20" t="n"/>
      <c r="D59" s="20" t="n"/>
      <c r="E59" s="21">
        <f>SUM(E52:E58)</f>
        <v/>
      </c>
    </row>
    <row r="61">
      <c r="A61" s="22" t="inlineStr">
        <is>
          <t>Summary</t>
        </is>
      </c>
    </row>
    <row r="62">
      <c r="A62" s="23" t="inlineStr">
        <is>
          <t>Materials</t>
        </is>
      </c>
      <c r="E62" s="24">
        <f>E26</f>
        <v/>
      </c>
    </row>
    <row r="63">
      <c r="A63" s="23" t="inlineStr">
        <is>
          <t>Gates</t>
        </is>
      </c>
      <c r="E63" s="24">
        <f>E35</f>
        <v/>
      </c>
    </row>
    <row r="64">
      <c r="A64" s="23" t="inlineStr">
        <is>
          <t>Labor</t>
        </is>
      </c>
      <c r="E64" s="24">
        <f>E49</f>
        <v/>
      </c>
    </row>
    <row r="65">
      <c r="A65" s="23" t="inlineStr">
        <is>
          <t>Equipment and Other Costs</t>
        </is>
      </c>
      <c r="E65" s="24">
        <f>E59</f>
        <v/>
      </c>
    </row>
    <row r="66">
      <c r="A66" s="7" t="inlineStr">
        <is>
          <t>Direct Cost Subtotal</t>
        </is>
      </c>
      <c r="E66" s="25">
        <f>E26+E35+E49+E59</f>
        <v/>
      </c>
    </row>
    <row r="67">
      <c r="A67" s="23" t="inlineStr">
        <is>
          <t>Overhead</t>
        </is>
      </c>
      <c r="D67" s="26" t="n">
        <v>0.15</v>
      </c>
      <c r="E67" s="24">
        <f>E66*D67</f>
        <v/>
      </c>
    </row>
    <row r="68">
      <c r="A68" s="23" t="inlineStr">
        <is>
          <t>Profit (on direct cost + overhead)</t>
        </is>
      </c>
      <c r="D68" s="26" t="n">
        <v>0.12</v>
      </c>
      <c r="E68" s="24">
        <f>(E66+E67)*D68</f>
        <v/>
      </c>
    </row>
    <row r="69">
      <c r="A69" s="27" t="inlineStr">
        <is>
          <t>TOTAL ESTIMATE</t>
        </is>
      </c>
      <c r="B69" s="28" t="n"/>
      <c r="C69" s="28" t="n"/>
      <c r="D69" s="28" t="n"/>
      <c r="E69" s="29">
        <f>E66+E67+E68</f>
        <v/>
      </c>
    </row>
    <row r="71">
      <c r="A71" s="7" t="inlineStr">
        <is>
          <t>Scope of work</t>
        </is>
      </c>
    </row>
    <row r="72" ht="15" customHeight="1">
      <c r="A72" s="30" t="inlineStr">
        <is>
          <t>[Describe the work included in this estimate.]</t>
        </is>
      </c>
    </row>
    <row r="74">
      <c r="A74" s="7" t="inlineStr">
        <is>
          <t>Exclusions</t>
        </is>
      </c>
    </row>
    <row r="75" ht="30" customHeight="1">
      <c r="A75" s="30" t="inlineStr">
        <is>
          <t>[List anything not included, such as permits, repairs to hidden conditions, or work by others.]</t>
        </is>
      </c>
    </row>
    <row r="77">
      <c r="A77" s="7" t="inlineStr">
        <is>
          <t>Timeline</t>
        </is>
      </c>
    </row>
    <row r="78" ht="15" customHeight="1">
      <c r="A78" s="30" t="inlineStr">
        <is>
          <t>Estimated [X] working days from start, weather and inspections permitting.</t>
        </is>
      </c>
    </row>
    <row r="80">
      <c r="A80" s="7" t="inlineStr">
        <is>
          <t>Payment terms</t>
        </is>
      </c>
    </row>
    <row r="81" ht="15" customHeight="1">
      <c r="A81" s="30" t="inlineStr">
        <is>
          <t>50% deposit at scheduling, 50% due at completion.</t>
        </is>
      </c>
    </row>
    <row r="83">
      <c r="A83" s="7" t="inlineStr">
        <is>
          <t>Warranty</t>
        </is>
      </c>
    </row>
    <row r="84" ht="15" customHeight="1">
      <c r="A84" s="30" t="inlineStr">
        <is>
          <t>1-year workmanship warranty. Manufacturer warranties apply to materials.</t>
        </is>
      </c>
    </row>
    <row r="86">
      <c r="A86" s="7" t="inlineStr">
        <is>
          <t>License and insurance</t>
        </is>
      </c>
    </row>
    <row r="87" ht="15" customHeight="1">
      <c r="A87" s="30" t="inlineStr">
        <is>
          <t>License #[number]. Insured by [carrier], policy #[number].</t>
        </is>
      </c>
    </row>
    <row r="89">
      <c r="A89" s="23" t="inlineStr">
        <is>
          <t>Customer signature: ______________________________</t>
        </is>
      </c>
      <c r="D89" s="23" t="inlineStr">
        <is>
          <t>Date: ____________</t>
        </is>
      </c>
    </row>
    <row r="91">
      <c r="A91" s="31" t="inlineStr">
        <is>
          <t>Template by Projul · projul.com</t>
        </is>
      </c>
    </row>
  </sheetData>
  <mergeCells count="8">
    <mergeCell ref="A87:E87"/>
    <mergeCell ref="A78:E78"/>
    <mergeCell ref="A81:E81"/>
    <mergeCell ref="A72:E72"/>
    <mergeCell ref="A10:E10"/>
    <mergeCell ref="A1:E1"/>
    <mergeCell ref="A75:E75"/>
    <mergeCell ref="A84:E84"/>
  </mergeCells>
  <printOptions horizontalCentered="1"/>
  <pageMargins left="0.5" right="0.5" top="0.5" bottom="0.5"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E84"/>
  <sheetViews>
    <sheetView showGridLines="0" workbookViewId="0">
      <selection activeCell="A1" sqref="A1"/>
    </sheetView>
  </sheetViews>
  <sheetFormatPr baseColWidth="8" defaultRowHeight="15"/>
  <cols>
    <col width="50" customWidth="1" min="1" max="1"/>
    <col width="9" customWidth="1" min="2" max="2"/>
    <col width="10" customWidth="1" min="3" max="3"/>
    <col width="13" customWidth="1" min="4" max="4"/>
    <col width="16" customWidth="1" min="5" max="5"/>
  </cols>
  <sheetData>
    <row r="1">
      <c r="A1" s="5" t="inlineStr">
        <is>
          <t>Fencing Estimate: Chain Link Fence</t>
        </is>
      </c>
    </row>
    <row r="3">
      <c r="A3" s="6" t="inlineStr">
        <is>
          <t>Your Company Name</t>
        </is>
      </c>
      <c r="C3" s="7" t="inlineStr">
        <is>
          <t>Estimate #</t>
        </is>
      </c>
      <c r="D3" s="8" t="inlineStr">
        <is>
          <t>1001</t>
        </is>
      </c>
    </row>
    <row r="4">
      <c r="A4" s="9" t="inlineStr">
        <is>
          <t>Street Address, City, ST ZIP</t>
        </is>
      </c>
      <c r="C4" s="7" t="inlineStr">
        <is>
          <t>Date</t>
        </is>
      </c>
      <c r="D4" s="10" t="inlineStr"/>
    </row>
    <row r="5">
      <c r="A5" s="9" t="inlineStr">
        <is>
          <t>Phone | Email | License #</t>
        </is>
      </c>
      <c r="C5" s="7" t="inlineStr">
        <is>
          <t>Valid Until</t>
        </is>
      </c>
      <c r="D5" s="10" t="inlineStr"/>
    </row>
    <row r="7">
      <c r="A7" s="6" t="inlineStr">
        <is>
          <t>Prepared for: Customer Name</t>
        </is>
      </c>
    </row>
    <row r="8">
      <c r="A8" s="9" t="inlineStr">
        <is>
          <t>Job address: Street, City, ST ZIP</t>
        </is>
      </c>
    </row>
    <row r="10" ht="30" customHeight="1">
      <c r="A10" s="11" t="inlineStr">
        <is>
          <t>This template covers a 4-foot residential chain link fence, 300 linear feet, with one walk gate. Chain link is the most affordable fencing option and works well for pet containment, property lines, and backyard boundaries.</t>
        </is>
      </c>
    </row>
    <row r="12">
      <c r="A12" s="12" t="inlineStr">
        <is>
          <t>Materials</t>
        </is>
      </c>
      <c r="B12" s="12" t="inlineStr">
        <is>
          <t>Qty</t>
        </is>
      </c>
      <c r="C12" s="12" t="inlineStr">
        <is>
          <t>Unit</t>
        </is>
      </c>
      <c r="D12" s="13" t="inlineStr">
        <is>
          <t>Unit Cost</t>
        </is>
      </c>
      <c r="E12" s="13" t="inlineStr">
        <is>
          <t>Total</t>
        </is>
      </c>
    </row>
    <row r="13">
      <c r="A13" s="14" t="inlineStr">
        <is>
          <t>4-ft chain link fabric (50 ft rolls, 11.5 gauge)</t>
        </is>
      </c>
      <c r="B13" s="15" t="n">
        <v>7</v>
      </c>
      <c r="C13" s="16" t="inlineStr">
        <is>
          <t>rolls</t>
        </is>
      </c>
      <c r="D13" s="17" t="n">
        <v>85</v>
      </c>
      <c r="E13" s="18">
        <f>IF(B13="","",B13*D13)</f>
        <v/>
      </c>
    </row>
    <row r="14">
      <c r="A14" s="14" t="inlineStr">
        <is>
          <t>Terminal posts (2-3/8" x 7 ft)</t>
        </is>
      </c>
      <c r="B14" s="15" t="n">
        <v>8</v>
      </c>
      <c r="C14" s="16" t="inlineStr">
        <is>
          <t>each</t>
        </is>
      </c>
      <c r="D14" s="17" t="n">
        <v>22</v>
      </c>
      <c r="E14" s="18">
        <f>IF(B14="","",B14*D14)</f>
        <v/>
      </c>
    </row>
    <row r="15">
      <c r="A15" s="14" t="inlineStr">
        <is>
          <t>Line posts (1-5/8" x 7 ft)</t>
        </is>
      </c>
      <c r="B15" s="15" t="n">
        <v>30</v>
      </c>
      <c r="C15" s="16" t="inlineStr">
        <is>
          <t>each</t>
        </is>
      </c>
      <c r="D15" s="17" t="n">
        <v>12</v>
      </c>
      <c r="E15" s="18">
        <f>IF(B15="","",B15*D15)</f>
        <v/>
      </c>
    </row>
    <row r="16">
      <c r="A16" s="14" t="inlineStr">
        <is>
          <t>Top rail (1-3/8" x 10.5 ft)</t>
        </is>
      </c>
      <c r="B16" s="15" t="n">
        <v>30</v>
      </c>
      <c r="C16" s="16" t="inlineStr">
        <is>
          <t>pieces</t>
        </is>
      </c>
      <c r="D16" s="17" t="n">
        <v>10.5</v>
      </c>
      <c r="E16" s="18">
        <f>IF(B16="","",B16*D16)</f>
        <v/>
      </c>
    </row>
    <row r="17">
      <c r="A17" s="14" t="inlineStr">
        <is>
          <t>Post caps (loop or dome)</t>
        </is>
      </c>
      <c r="B17" s="15" t="n">
        <v>38</v>
      </c>
      <c r="C17" s="16" t="inlineStr">
        <is>
          <t>each</t>
        </is>
      </c>
      <c r="D17" s="17" t="n">
        <v>1.5</v>
      </c>
      <c r="E17" s="18">
        <f>IF(B17="","",B17*D17)</f>
        <v/>
      </c>
    </row>
    <row r="18">
      <c r="A18" s="14" t="inlineStr">
        <is>
          <t>Tension bars</t>
        </is>
      </c>
      <c r="B18" s="15" t="n">
        <v>8</v>
      </c>
      <c r="C18" s="16" t="inlineStr">
        <is>
          <t>each</t>
        </is>
      </c>
      <c r="D18" s="17" t="n">
        <v>6</v>
      </c>
      <c r="E18" s="18">
        <f>IF(B18="","",B18*D18)</f>
        <v/>
      </c>
    </row>
    <row r="19">
      <c r="A19" s="14" t="inlineStr">
        <is>
          <t>Tension bands (set of 4)</t>
        </is>
      </c>
      <c r="B19" s="15" t="n">
        <v>8</v>
      </c>
      <c r="C19" s="16" t="inlineStr">
        <is>
          <t>sets</t>
        </is>
      </c>
      <c r="D19" s="17" t="n">
        <v>5</v>
      </c>
      <c r="E19" s="18">
        <f>IF(B19="","",B19*D19)</f>
        <v/>
      </c>
    </row>
    <row r="20">
      <c r="A20" s="14" t="inlineStr">
        <is>
          <t>Brace bands</t>
        </is>
      </c>
      <c r="B20" s="15" t="n">
        <v>16</v>
      </c>
      <c r="C20" s="16" t="inlineStr">
        <is>
          <t>each</t>
        </is>
      </c>
      <c r="D20" s="17" t="n">
        <v>2.5</v>
      </c>
      <c r="E20" s="18">
        <f>IF(B20="","",B20*D20)</f>
        <v/>
      </c>
    </row>
    <row r="21">
      <c r="A21" s="14" t="inlineStr">
        <is>
          <t>Rail ends</t>
        </is>
      </c>
      <c r="B21" s="15" t="n">
        <v>30</v>
      </c>
      <c r="C21" s="16" t="inlineStr">
        <is>
          <t>each</t>
        </is>
      </c>
      <c r="D21" s="17" t="n">
        <v>1.75</v>
      </c>
      <c r="E21" s="18">
        <f>IF(B21="","",B21*D21)</f>
        <v/>
      </c>
    </row>
    <row r="22">
      <c r="A22" s="14" t="inlineStr">
        <is>
          <t>Tie wires (bag)</t>
        </is>
      </c>
      <c r="B22" s="15" t="n">
        <v>3</v>
      </c>
      <c r="C22" s="16" t="inlineStr">
        <is>
          <t>bags</t>
        </is>
      </c>
      <c r="D22" s="17" t="n">
        <v>8</v>
      </c>
      <c r="E22" s="18">
        <f>IF(B22="","",B22*D22)</f>
        <v/>
      </c>
    </row>
    <row r="23">
      <c r="A23" s="14" t="inlineStr">
        <is>
          <t>Concrete (80 lb bags)</t>
        </is>
      </c>
      <c r="B23" s="15" t="n">
        <v>50</v>
      </c>
      <c r="C23" s="16" t="inlineStr">
        <is>
          <t>bags</t>
        </is>
      </c>
      <c r="D23" s="17" t="n">
        <v>5.5</v>
      </c>
      <c r="E23" s="18">
        <f>IF(B23="","",B23*D23)</f>
        <v/>
      </c>
    </row>
    <row r="24">
      <c r="A24" s="14" t="inlineStr">
        <is>
          <t>Walk gate (4 ft, chain link, with frame)</t>
        </is>
      </c>
      <c r="B24" s="15" t="n">
        <v>1</v>
      </c>
      <c r="C24" s="16" t="inlineStr">
        <is>
          <t>each</t>
        </is>
      </c>
      <c r="D24" s="17" t="n">
        <v>125</v>
      </c>
      <c r="E24" s="18">
        <f>IF(B24="","",B24*D24)</f>
        <v/>
      </c>
    </row>
    <row r="25">
      <c r="A25" s="14" t="inlineStr">
        <is>
          <t>Gate hinges and latch</t>
        </is>
      </c>
      <c r="B25" s="15" t="n">
        <v>1</v>
      </c>
      <c r="C25" s="16" t="inlineStr">
        <is>
          <t>set</t>
        </is>
      </c>
      <c r="D25" s="17" t="n">
        <v>25</v>
      </c>
      <c r="E25" s="18">
        <f>IF(B25="","",B25*D25)</f>
        <v/>
      </c>
    </row>
    <row r="26">
      <c r="A26" s="14" t="inlineStr"/>
      <c r="B26" s="15" t="n"/>
      <c r="C26" s="16" t="inlineStr"/>
      <c r="D26" s="17" t="n"/>
      <c r="E26" s="18">
        <f>IF(B26="","",B26*D26)</f>
        <v/>
      </c>
    </row>
    <row r="27">
      <c r="A27" s="14" t="inlineStr"/>
      <c r="B27" s="15" t="n"/>
      <c r="C27" s="16" t="inlineStr"/>
      <c r="D27" s="17" t="n"/>
      <c r="E27" s="18">
        <f>IF(B27="","",B27*D27)</f>
        <v/>
      </c>
    </row>
    <row r="28">
      <c r="A28" s="14" t="inlineStr"/>
      <c r="B28" s="15" t="n"/>
      <c r="C28" s="16" t="inlineStr"/>
      <c r="D28" s="17" t="n"/>
      <c r="E28" s="18">
        <f>IF(B28="","",B28*D28)</f>
        <v/>
      </c>
    </row>
    <row r="29">
      <c r="A29" s="19" t="inlineStr">
        <is>
          <t>Materials Subtotal</t>
        </is>
      </c>
      <c r="B29" s="20" t="n"/>
      <c r="C29" s="20" t="n"/>
      <c r="D29" s="20" t="n"/>
      <c r="E29" s="21">
        <f>SUM(E13:E28)</f>
        <v/>
      </c>
    </row>
    <row r="31">
      <c r="A31" s="12" t="inlineStr">
        <is>
          <t>Labor</t>
        </is>
      </c>
      <c r="B31" s="12" t="inlineStr">
        <is>
          <t>Qty</t>
        </is>
      </c>
      <c r="C31" s="12" t="inlineStr">
        <is>
          <t>Unit</t>
        </is>
      </c>
      <c r="D31" s="13" t="inlineStr">
        <is>
          <t>Unit Cost</t>
        </is>
      </c>
      <c r="E31" s="13" t="inlineStr">
        <is>
          <t>Total</t>
        </is>
      </c>
    </row>
    <row r="32">
      <c r="A32" s="14" t="inlineStr">
        <is>
          <t>Layout and mark post locations</t>
        </is>
      </c>
      <c r="B32" s="15" t="n">
        <v>300</v>
      </c>
      <c r="C32" s="16" t="inlineStr">
        <is>
          <t>lin ft</t>
        </is>
      </c>
      <c r="D32" s="17" t="n">
        <v>0.35</v>
      </c>
      <c r="E32" s="18">
        <f>IF(B32="","",B32*D32)</f>
        <v/>
      </c>
    </row>
    <row r="33">
      <c r="A33" s="14" t="inlineStr">
        <is>
          <t>Dig post holes</t>
        </is>
      </c>
      <c r="B33" s="15" t="n">
        <v>38</v>
      </c>
      <c r="C33" s="16" t="inlineStr">
        <is>
          <t>holes</t>
        </is>
      </c>
      <c r="D33" s="17" t="n">
        <v>15</v>
      </c>
      <c r="E33" s="18">
        <f>IF(B33="","",B33*D33)</f>
        <v/>
      </c>
    </row>
    <row r="34">
      <c r="A34" s="14" t="inlineStr">
        <is>
          <t>Set posts and pour concrete</t>
        </is>
      </c>
      <c r="B34" s="15" t="n">
        <v>38</v>
      </c>
      <c r="C34" s="16" t="inlineStr">
        <is>
          <t>posts</t>
        </is>
      </c>
      <c r="D34" s="17" t="n">
        <v>12</v>
      </c>
      <c r="E34" s="18">
        <f>IF(B34="","",B34*D34)</f>
        <v/>
      </c>
    </row>
    <row r="35">
      <c r="A35" s="14" t="inlineStr">
        <is>
          <t>Install top rail</t>
        </is>
      </c>
      <c r="B35" s="15" t="n">
        <v>300</v>
      </c>
      <c r="C35" s="16" t="inlineStr">
        <is>
          <t>lin ft</t>
        </is>
      </c>
      <c r="D35" s="17" t="n">
        <v>1</v>
      </c>
      <c r="E35" s="18">
        <f>IF(B35="","",B35*D35)</f>
        <v/>
      </c>
    </row>
    <row r="36">
      <c r="A36" s="14" t="inlineStr">
        <is>
          <t>Stretch and tie chain link fabric</t>
        </is>
      </c>
      <c r="B36" s="15" t="n">
        <v>300</v>
      </c>
      <c r="C36" s="16" t="inlineStr">
        <is>
          <t>lin ft</t>
        </is>
      </c>
      <c r="D36" s="17" t="n">
        <v>2.25</v>
      </c>
      <c r="E36" s="18">
        <f>IF(B36="","",B36*D36)</f>
        <v/>
      </c>
    </row>
    <row r="37">
      <c r="A37" s="14" t="inlineStr">
        <is>
          <t>Install tension bars and bands</t>
        </is>
      </c>
      <c r="B37" s="15" t="n">
        <v>8</v>
      </c>
      <c r="C37" s="16" t="inlineStr">
        <is>
          <t>each</t>
        </is>
      </c>
      <c r="D37" s="17" t="n">
        <v>10</v>
      </c>
      <c r="E37" s="18">
        <f>IF(B37="","",B37*D37)</f>
        <v/>
      </c>
    </row>
    <row r="38">
      <c r="A38" s="14" t="inlineStr">
        <is>
          <t>Hang gate and install hardware</t>
        </is>
      </c>
      <c r="B38" s="15" t="n">
        <v>1</v>
      </c>
      <c r="C38" s="16" t="inlineStr">
        <is>
          <t>gate</t>
        </is>
      </c>
      <c r="D38" s="17" t="n">
        <v>100</v>
      </c>
      <c r="E38" s="18">
        <f>IF(B38="","",B38*D38)</f>
        <v/>
      </c>
    </row>
    <row r="39">
      <c r="A39" s="14" t="inlineStr">
        <is>
          <t>Cleanup</t>
        </is>
      </c>
      <c r="B39" s="15" t="n">
        <v>1</v>
      </c>
      <c r="C39" s="16" t="inlineStr">
        <is>
          <t>lot</t>
        </is>
      </c>
      <c r="D39" s="17" t="n">
        <v>150</v>
      </c>
      <c r="E39" s="18">
        <f>IF(B39="","",B39*D39)</f>
        <v/>
      </c>
    </row>
    <row r="40">
      <c r="A40" s="14" t="inlineStr"/>
      <c r="B40" s="15" t="n"/>
      <c r="C40" s="16" t="inlineStr"/>
      <c r="D40" s="17" t="n"/>
      <c r="E40" s="18">
        <f>IF(B40="","",B40*D40)</f>
        <v/>
      </c>
    </row>
    <row r="41">
      <c r="A41" s="14" t="inlineStr"/>
      <c r="B41" s="15" t="n"/>
      <c r="C41" s="16" t="inlineStr"/>
      <c r="D41" s="17" t="n"/>
      <c r="E41" s="18">
        <f>IF(B41="","",B41*D41)</f>
        <v/>
      </c>
    </row>
    <row r="42">
      <c r="A42" s="14" t="inlineStr"/>
      <c r="B42" s="15" t="n"/>
      <c r="C42" s="16" t="inlineStr"/>
      <c r="D42" s="17" t="n"/>
      <c r="E42" s="18">
        <f>IF(B42="","",B42*D42)</f>
        <v/>
      </c>
    </row>
    <row r="43">
      <c r="A43" s="19" t="inlineStr">
        <is>
          <t>Labor Subtotal</t>
        </is>
      </c>
      <c r="B43" s="20" t="n"/>
      <c r="C43" s="20" t="n"/>
      <c r="D43" s="20" t="n"/>
      <c r="E43" s="21">
        <f>SUM(E32:E42)</f>
        <v/>
      </c>
    </row>
    <row r="45">
      <c r="A45" s="12" t="inlineStr">
        <is>
          <t>Equipment and Other Costs</t>
        </is>
      </c>
      <c r="B45" s="12" t="inlineStr">
        <is>
          <t>Qty</t>
        </is>
      </c>
      <c r="C45" s="12" t="inlineStr">
        <is>
          <t>Unit</t>
        </is>
      </c>
      <c r="D45" s="13" t="inlineStr">
        <is>
          <t>Unit Cost</t>
        </is>
      </c>
      <c r="E45" s="13" t="inlineStr">
        <is>
          <t>Total</t>
        </is>
      </c>
    </row>
    <row r="46">
      <c r="A46" s="14" t="inlineStr">
        <is>
          <t>Post hole auger rental</t>
        </is>
      </c>
      <c r="B46" s="15" t="n">
        <v>1</v>
      </c>
      <c r="C46" s="16" t="inlineStr">
        <is>
          <t>day</t>
        </is>
      </c>
      <c r="D46" s="17" t="n">
        <v>75</v>
      </c>
      <c r="E46" s="18">
        <f>IF(B46="","",B46*D46)</f>
        <v/>
      </c>
    </row>
    <row r="47">
      <c r="A47" s="14" t="inlineStr">
        <is>
          <t>Fence stretcher bar rental</t>
        </is>
      </c>
      <c r="B47" s="15" t="n">
        <v>1</v>
      </c>
      <c r="C47" s="16" t="inlineStr">
        <is>
          <t>day</t>
        </is>
      </c>
      <c r="D47" s="17" t="n">
        <v>40</v>
      </c>
      <c r="E47" s="18">
        <f>IF(B47="","",B47*D47)</f>
        <v/>
      </c>
    </row>
    <row r="48">
      <c r="A48" s="14" t="inlineStr">
        <is>
          <t>Material delivery</t>
        </is>
      </c>
      <c r="B48" s="15" t="n">
        <v>1</v>
      </c>
      <c r="C48" s="16" t="inlineStr">
        <is>
          <t>each</t>
        </is>
      </c>
      <c r="D48" s="17" t="n">
        <v>75</v>
      </c>
      <c r="E48" s="18">
        <f>IF(B48="","",B48*D48)</f>
        <v/>
      </c>
    </row>
    <row r="49">
      <c r="A49" s="14" t="inlineStr">
        <is>
          <t>Permit fee</t>
        </is>
      </c>
      <c r="B49" s="15" t="n">
        <v>1</v>
      </c>
      <c r="C49" s="16" t="inlineStr">
        <is>
          <t>each</t>
        </is>
      </c>
      <c r="D49" s="17" t="n">
        <v>75</v>
      </c>
      <c r="E49" s="18">
        <f>IF(B49="","",B49*D49)</f>
        <v/>
      </c>
    </row>
    <row r="50">
      <c r="A50" s="14" t="inlineStr"/>
      <c r="B50" s="15" t="n"/>
      <c r="C50" s="16" t="inlineStr"/>
      <c r="D50" s="17" t="n"/>
      <c r="E50" s="18">
        <f>IF(B50="","",B50*D50)</f>
        <v/>
      </c>
    </row>
    <row r="51">
      <c r="A51" s="14" t="inlineStr"/>
      <c r="B51" s="15" t="n"/>
      <c r="C51" s="16" t="inlineStr"/>
      <c r="D51" s="17" t="n"/>
      <c r="E51" s="18">
        <f>IF(B51="","",B51*D51)</f>
        <v/>
      </c>
    </row>
    <row r="52">
      <c r="A52" s="14" t="inlineStr"/>
      <c r="B52" s="15" t="n"/>
      <c r="C52" s="16" t="inlineStr"/>
      <c r="D52" s="17" t="n"/>
      <c r="E52" s="18">
        <f>IF(B52="","",B52*D52)</f>
        <v/>
      </c>
    </row>
    <row r="53">
      <c r="A53" s="19" t="inlineStr">
        <is>
          <t>Equipment and Other Costs Subtotal</t>
        </is>
      </c>
      <c r="B53" s="20" t="n"/>
      <c r="C53" s="20" t="n"/>
      <c r="D53" s="20" t="n"/>
      <c r="E53" s="21">
        <f>SUM(E46:E52)</f>
        <v/>
      </c>
    </row>
    <row r="55">
      <c r="A55" s="22" t="inlineStr">
        <is>
          <t>Summary</t>
        </is>
      </c>
    </row>
    <row r="56">
      <c r="A56" s="23" t="inlineStr">
        <is>
          <t>Materials</t>
        </is>
      </c>
      <c r="E56" s="24">
        <f>E29</f>
        <v/>
      </c>
    </row>
    <row r="57">
      <c r="A57" s="23" t="inlineStr">
        <is>
          <t>Labor</t>
        </is>
      </c>
      <c r="E57" s="24">
        <f>E43</f>
        <v/>
      </c>
    </row>
    <row r="58">
      <c r="A58" s="23" t="inlineStr">
        <is>
          <t>Equipment and Other Costs</t>
        </is>
      </c>
      <c r="E58" s="24">
        <f>E53</f>
        <v/>
      </c>
    </row>
    <row r="59">
      <c r="A59" s="7" t="inlineStr">
        <is>
          <t>Direct Cost Subtotal</t>
        </is>
      </c>
      <c r="E59" s="25">
        <f>E29+E43+E53</f>
        <v/>
      </c>
    </row>
    <row r="60">
      <c r="A60" s="23" t="inlineStr">
        <is>
          <t>Overhead</t>
        </is>
      </c>
      <c r="D60" s="26" t="n">
        <v>0.15</v>
      </c>
      <c r="E60" s="24">
        <f>E59*D60</f>
        <v/>
      </c>
    </row>
    <row r="61">
      <c r="A61" s="23" t="inlineStr">
        <is>
          <t>Profit (on direct cost + overhead)</t>
        </is>
      </c>
      <c r="D61" s="26" t="n">
        <v>0.13</v>
      </c>
      <c r="E61" s="24">
        <f>(E59+E60)*D61</f>
        <v/>
      </c>
    </row>
    <row r="62">
      <c r="A62" s="27" t="inlineStr">
        <is>
          <t>TOTAL ESTIMATE</t>
        </is>
      </c>
      <c r="B62" s="28" t="n"/>
      <c r="C62" s="28" t="n"/>
      <c r="D62" s="28" t="n"/>
      <c r="E62" s="29">
        <f>E59+E60+E61</f>
        <v/>
      </c>
    </row>
    <row r="64">
      <c r="A64" s="7" t="inlineStr">
        <is>
          <t>Scope of work</t>
        </is>
      </c>
    </row>
    <row r="65" ht="15" customHeight="1">
      <c r="A65" s="30" t="inlineStr">
        <is>
          <t>[Describe the work included in this estimate.]</t>
        </is>
      </c>
    </row>
    <row r="67">
      <c r="A67" s="7" t="inlineStr">
        <is>
          <t>Exclusions</t>
        </is>
      </c>
    </row>
    <row r="68" ht="30" customHeight="1">
      <c r="A68" s="30" t="inlineStr">
        <is>
          <t>[List anything not included, such as permits, repairs to hidden conditions, or work by others.]</t>
        </is>
      </c>
    </row>
    <row r="70">
      <c r="A70" s="7" t="inlineStr">
        <is>
          <t>Timeline</t>
        </is>
      </c>
    </row>
    <row r="71" ht="15" customHeight="1">
      <c r="A71" s="30" t="inlineStr">
        <is>
          <t>Estimated [X] working days from start, weather and inspections permitting.</t>
        </is>
      </c>
    </row>
    <row r="73">
      <c r="A73" s="7" t="inlineStr">
        <is>
          <t>Payment terms</t>
        </is>
      </c>
    </row>
    <row r="74" ht="15" customHeight="1">
      <c r="A74" s="30" t="inlineStr">
        <is>
          <t>50% deposit at scheduling, 50% due at completion.</t>
        </is>
      </c>
    </row>
    <row r="76">
      <c r="A76" s="7" t="inlineStr">
        <is>
          <t>Warranty</t>
        </is>
      </c>
    </row>
    <row r="77" ht="15" customHeight="1">
      <c r="A77" s="30" t="inlineStr">
        <is>
          <t>1-year workmanship warranty. Manufacturer warranties apply to materials.</t>
        </is>
      </c>
    </row>
    <row r="79">
      <c r="A79" s="7" t="inlineStr">
        <is>
          <t>License and insurance</t>
        </is>
      </c>
    </row>
    <row r="80" ht="15" customHeight="1">
      <c r="A80" s="30" t="inlineStr">
        <is>
          <t>License #[number]. Insured by [carrier], policy #[number].</t>
        </is>
      </c>
    </row>
    <row r="82">
      <c r="A82" s="23" t="inlineStr">
        <is>
          <t>Customer signature: ______________________________</t>
        </is>
      </c>
      <c r="D82" s="23" t="inlineStr">
        <is>
          <t>Date: ____________</t>
        </is>
      </c>
    </row>
    <row r="84">
      <c r="A84" s="31" t="inlineStr">
        <is>
          <t>Template by Projul · projul.com</t>
        </is>
      </c>
    </row>
  </sheetData>
  <mergeCells count="8">
    <mergeCell ref="A77:E77"/>
    <mergeCell ref="A65:E65"/>
    <mergeCell ref="A80:E80"/>
    <mergeCell ref="A10:E10"/>
    <mergeCell ref="A71:E71"/>
    <mergeCell ref="A68:E68"/>
    <mergeCell ref="A1:E1"/>
    <mergeCell ref="A74:E74"/>
  </mergeCells>
  <printOptions horizontalCentered="1"/>
  <pageMargins left="0.5" right="0.5" top="0.5" bottom="0.5" header="0.5" footer="0.5"/>
  <pageSetup orientation="portrait" fitToHeight="0" fitToWidth="1"/>
</worksheet>
</file>

<file path=xl/worksheets/sheet4.xml><?xml version="1.0" encoding="utf-8"?>
<worksheet xmlns="http://schemas.openxmlformats.org/spreadsheetml/2006/main">
  <sheetPr>
    <outlinePr summaryBelow="1" summaryRight="1"/>
    <pageSetUpPr fitToPage="1"/>
  </sheetPr>
  <dimension ref="A1:E77"/>
  <sheetViews>
    <sheetView showGridLines="0" workbookViewId="0">
      <selection activeCell="A1" sqref="A1"/>
    </sheetView>
  </sheetViews>
  <sheetFormatPr baseColWidth="8" defaultRowHeight="15"/>
  <cols>
    <col width="50" customWidth="1" min="1" max="1"/>
    <col width="9" customWidth="1" min="2" max="2"/>
    <col width="10" customWidth="1" min="3" max="3"/>
    <col width="13" customWidth="1" min="4" max="4"/>
    <col width="16" customWidth="1" min="5" max="5"/>
  </cols>
  <sheetData>
    <row r="1">
      <c r="A1" s="5" t="inlineStr">
        <is>
          <t>Fencing Estimate: Vinyl/PVC Privacy Fence</t>
        </is>
      </c>
    </row>
    <row r="3">
      <c r="A3" s="6" t="inlineStr">
        <is>
          <t>Your Company Name</t>
        </is>
      </c>
      <c r="C3" s="7" t="inlineStr">
        <is>
          <t>Estimate #</t>
        </is>
      </c>
      <c r="D3" s="8" t="inlineStr">
        <is>
          <t>1001</t>
        </is>
      </c>
    </row>
    <row r="4">
      <c r="A4" s="9" t="inlineStr">
        <is>
          <t>Street Address, City, ST ZIP</t>
        </is>
      </c>
      <c r="C4" s="7" t="inlineStr">
        <is>
          <t>Date</t>
        </is>
      </c>
      <c r="D4" s="10" t="inlineStr"/>
    </row>
    <row r="5">
      <c r="A5" s="9" t="inlineStr">
        <is>
          <t>Phone | Email | License #</t>
        </is>
      </c>
      <c r="C5" s="7" t="inlineStr">
        <is>
          <t>Valid Until</t>
        </is>
      </c>
      <c r="D5" s="10" t="inlineStr"/>
    </row>
    <row r="7">
      <c r="A7" s="6" t="inlineStr">
        <is>
          <t>Prepared for: Customer Name</t>
        </is>
      </c>
    </row>
    <row r="8">
      <c r="A8" s="9" t="inlineStr">
        <is>
          <t>Job address: Street, City, ST ZIP</t>
        </is>
      </c>
    </row>
    <row r="10" ht="30" customHeight="1">
      <c r="A10" s="11" t="inlineStr">
        <is>
          <t>This template covers a 6-foot vinyl privacy fence, 150 linear feet, with one walk gate. Vinyl fencing costs more upfront than wood but requires almost no maintenance, which is a strong selling point for homeowners.</t>
        </is>
      </c>
    </row>
    <row r="12">
      <c r="A12" s="12" t="inlineStr">
        <is>
          <t>Materials</t>
        </is>
      </c>
      <c r="B12" s="12" t="inlineStr">
        <is>
          <t>Qty</t>
        </is>
      </c>
      <c r="C12" s="12" t="inlineStr">
        <is>
          <t>Unit</t>
        </is>
      </c>
      <c r="D12" s="13" t="inlineStr">
        <is>
          <t>Unit Cost</t>
        </is>
      </c>
      <c r="E12" s="13" t="inlineStr">
        <is>
          <t>Total</t>
        </is>
      </c>
    </row>
    <row r="13">
      <c r="A13" s="14" t="inlineStr">
        <is>
          <t>Vinyl privacy panels (6 ft x 8 ft sections)</t>
        </is>
      </c>
      <c r="B13" s="15" t="n">
        <v>19</v>
      </c>
      <c r="C13" s="16" t="inlineStr">
        <is>
          <t>panels</t>
        </is>
      </c>
      <c r="D13" s="17" t="n">
        <v>110</v>
      </c>
      <c r="E13" s="18">
        <f>IF(B13="","",B13*D13)</f>
        <v/>
      </c>
    </row>
    <row r="14">
      <c r="A14" s="14" t="inlineStr">
        <is>
          <t>Vinyl posts (5" x 5" x 8 ft)</t>
        </is>
      </c>
      <c r="B14" s="15" t="n">
        <v>22</v>
      </c>
      <c r="C14" s="16" t="inlineStr">
        <is>
          <t>each</t>
        </is>
      </c>
      <c r="D14" s="17" t="n">
        <v>45</v>
      </c>
      <c r="E14" s="18">
        <f>IF(B14="","",B14*D14)</f>
        <v/>
      </c>
    </row>
    <row r="15">
      <c r="A15" s="14" t="inlineStr">
        <is>
          <t>Post caps (New England style)</t>
        </is>
      </c>
      <c r="B15" s="15" t="n">
        <v>22</v>
      </c>
      <c r="C15" s="16" t="inlineStr">
        <is>
          <t>each</t>
        </is>
      </c>
      <c r="D15" s="17" t="n">
        <v>8</v>
      </c>
      <c r="E15" s="18">
        <f>IF(B15="","",B15*D15)</f>
        <v/>
      </c>
    </row>
    <row r="16">
      <c r="A16" s="14" t="inlineStr">
        <is>
          <t>Vinyl walk gate (4 ft)</t>
        </is>
      </c>
      <c r="B16" s="15" t="n">
        <v>1</v>
      </c>
      <c r="C16" s="16" t="inlineStr">
        <is>
          <t>each</t>
        </is>
      </c>
      <c r="D16" s="17" t="n">
        <v>275</v>
      </c>
      <c r="E16" s="18">
        <f>IF(B16="","",B16*D16)</f>
        <v/>
      </c>
    </row>
    <row r="17">
      <c r="A17" s="14" t="inlineStr">
        <is>
          <t>Gate hardware (self-closing hinges + latch)</t>
        </is>
      </c>
      <c r="B17" s="15" t="n">
        <v>1</v>
      </c>
      <c r="C17" s="16" t="inlineStr">
        <is>
          <t>set</t>
        </is>
      </c>
      <c r="D17" s="17" t="n">
        <v>45</v>
      </c>
      <c r="E17" s="18">
        <f>IF(B17="","",B17*D17)</f>
        <v/>
      </c>
    </row>
    <row r="18">
      <c r="A18" s="14" t="inlineStr">
        <is>
          <t>Concrete (80 lb bags, 3 per post)</t>
        </is>
      </c>
      <c r="B18" s="15" t="n">
        <v>66</v>
      </c>
      <c r="C18" s="16" t="inlineStr">
        <is>
          <t>bags</t>
        </is>
      </c>
      <c r="D18" s="17" t="n">
        <v>5.5</v>
      </c>
      <c r="E18" s="18">
        <f>IF(B18="","",B18*D18)</f>
        <v/>
      </c>
    </row>
    <row r="19">
      <c r="A19" s="14" t="inlineStr">
        <is>
          <t>Gravel for post hole drainage</t>
        </is>
      </c>
      <c r="B19" s="15" t="n">
        <v>22</v>
      </c>
      <c r="C19" s="16" t="inlineStr">
        <is>
          <t>bags</t>
        </is>
      </c>
      <c r="D19" s="17" t="n">
        <v>4</v>
      </c>
      <c r="E19" s="18">
        <f>IF(B19="","",B19*D19)</f>
        <v/>
      </c>
    </row>
    <row r="20">
      <c r="A20" s="14" t="inlineStr">
        <is>
          <t>Metal post inserts/stiffeners</t>
        </is>
      </c>
      <c r="B20" s="15" t="n">
        <v>22</v>
      </c>
      <c r="C20" s="16" t="inlineStr">
        <is>
          <t>each</t>
        </is>
      </c>
      <c r="D20" s="17" t="n">
        <v>12</v>
      </c>
      <c r="E20" s="18">
        <f>IF(B20="","",B20*D20)</f>
        <v/>
      </c>
    </row>
    <row r="21">
      <c r="A21" s="14" t="inlineStr"/>
      <c r="B21" s="15" t="n"/>
      <c r="C21" s="16" t="inlineStr"/>
      <c r="D21" s="17" t="n"/>
      <c r="E21" s="18">
        <f>IF(B21="","",B21*D21)</f>
        <v/>
      </c>
    </row>
    <row r="22">
      <c r="A22" s="14" t="inlineStr"/>
      <c r="B22" s="15" t="n"/>
      <c r="C22" s="16" t="inlineStr"/>
      <c r="D22" s="17" t="n"/>
      <c r="E22" s="18">
        <f>IF(B22="","",B22*D22)</f>
        <v/>
      </c>
    </row>
    <row r="23">
      <c r="A23" s="14" t="inlineStr"/>
      <c r="B23" s="15" t="n"/>
      <c r="C23" s="16" t="inlineStr"/>
      <c r="D23" s="17" t="n"/>
      <c r="E23" s="18">
        <f>IF(B23="","",B23*D23)</f>
        <v/>
      </c>
    </row>
    <row r="24">
      <c r="A24" s="19" t="inlineStr">
        <is>
          <t>Materials Subtotal</t>
        </is>
      </c>
      <c r="B24" s="20" t="n"/>
      <c r="C24" s="20" t="n"/>
      <c r="D24" s="20" t="n"/>
      <c r="E24" s="21">
        <f>SUM(E13:E23)</f>
        <v/>
      </c>
    </row>
    <row r="26">
      <c r="A26" s="12" t="inlineStr">
        <is>
          <t>Labor</t>
        </is>
      </c>
      <c r="B26" s="12" t="inlineStr">
        <is>
          <t>Qty</t>
        </is>
      </c>
      <c r="C26" s="12" t="inlineStr">
        <is>
          <t>Unit</t>
        </is>
      </c>
      <c r="D26" s="13" t="inlineStr">
        <is>
          <t>Unit Cost</t>
        </is>
      </c>
      <c r="E26" s="13" t="inlineStr">
        <is>
          <t>Total</t>
        </is>
      </c>
    </row>
    <row r="27">
      <c r="A27" s="14" t="inlineStr">
        <is>
          <t>Layout and mark post locations</t>
        </is>
      </c>
      <c r="B27" s="15" t="n">
        <v>150</v>
      </c>
      <c r="C27" s="16" t="inlineStr">
        <is>
          <t>lin ft</t>
        </is>
      </c>
      <c r="D27" s="17" t="n">
        <v>0.5</v>
      </c>
      <c r="E27" s="18">
        <f>IF(B27="","",B27*D27)</f>
        <v/>
      </c>
    </row>
    <row r="28">
      <c r="A28" s="14" t="inlineStr">
        <is>
          <t>Dig post holes (12" diameter, 36" deep)</t>
        </is>
      </c>
      <c r="B28" s="15" t="n">
        <v>22</v>
      </c>
      <c r="C28" s="16" t="inlineStr">
        <is>
          <t>holes</t>
        </is>
      </c>
      <c r="D28" s="17" t="n">
        <v>22</v>
      </c>
      <c r="E28" s="18">
        <f>IF(B28="","",B28*D28)</f>
        <v/>
      </c>
    </row>
    <row r="29">
      <c r="A29" s="14" t="inlineStr">
        <is>
          <t>Set posts with metal inserts and concrete</t>
        </is>
      </c>
      <c r="B29" s="15" t="n">
        <v>22</v>
      </c>
      <c r="C29" s="16" t="inlineStr">
        <is>
          <t>posts</t>
        </is>
      </c>
      <c r="D29" s="17" t="n">
        <v>18</v>
      </c>
      <c r="E29" s="18">
        <f>IF(B29="","",B29*D29)</f>
        <v/>
      </c>
    </row>
    <row r="30">
      <c r="A30" s="14" t="inlineStr">
        <is>
          <t>Install vinyl panels and rails</t>
        </is>
      </c>
      <c r="B30" s="15" t="n">
        <v>19</v>
      </c>
      <c r="C30" s="16" t="inlineStr">
        <is>
          <t>sections</t>
        </is>
      </c>
      <c r="D30" s="17" t="n">
        <v>35</v>
      </c>
      <c r="E30" s="18">
        <f>IF(B30="","",B30*D30)</f>
        <v/>
      </c>
    </row>
    <row r="31">
      <c r="A31" s="14" t="inlineStr">
        <is>
          <t>Hang gate and install hardware</t>
        </is>
      </c>
      <c r="B31" s="15" t="n">
        <v>1</v>
      </c>
      <c r="C31" s="16" t="inlineStr">
        <is>
          <t>gate</t>
        </is>
      </c>
      <c r="D31" s="17" t="n">
        <v>125</v>
      </c>
      <c r="E31" s="18">
        <f>IF(B31="","",B31*D31)</f>
        <v/>
      </c>
    </row>
    <row r="32">
      <c r="A32" s="14" t="inlineStr">
        <is>
          <t>Install post caps</t>
        </is>
      </c>
      <c r="B32" s="15" t="n">
        <v>22</v>
      </c>
      <c r="C32" s="16" t="inlineStr">
        <is>
          <t>each</t>
        </is>
      </c>
      <c r="D32" s="17" t="n">
        <v>3</v>
      </c>
      <c r="E32" s="18">
        <f>IF(B32="","",B32*D32)</f>
        <v/>
      </c>
    </row>
    <row r="33">
      <c r="A33" s="14" t="inlineStr">
        <is>
          <t>Cleanup and haul-off</t>
        </is>
      </c>
      <c r="B33" s="15" t="n">
        <v>1</v>
      </c>
      <c r="C33" s="16" t="inlineStr">
        <is>
          <t>lot</t>
        </is>
      </c>
      <c r="D33" s="17" t="n">
        <v>150</v>
      </c>
      <c r="E33" s="18">
        <f>IF(B33="","",B33*D33)</f>
        <v/>
      </c>
    </row>
    <row r="34">
      <c r="A34" s="14" t="inlineStr"/>
      <c r="B34" s="15" t="n"/>
      <c r="C34" s="16" t="inlineStr"/>
      <c r="D34" s="17" t="n"/>
      <c r="E34" s="18">
        <f>IF(B34="","",B34*D34)</f>
        <v/>
      </c>
    </row>
    <row r="35">
      <c r="A35" s="14" t="inlineStr"/>
      <c r="B35" s="15" t="n"/>
      <c r="C35" s="16" t="inlineStr"/>
      <c r="D35" s="17" t="n"/>
      <c r="E35" s="18">
        <f>IF(B35="","",B35*D35)</f>
        <v/>
      </c>
    </row>
    <row r="36">
      <c r="A36" s="14" t="inlineStr"/>
      <c r="B36" s="15" t="n"/>
      <c r="C36" s="16" t="inlineStr"/>
      <c r="D36" s="17" t="n"/>
      <c r="E36" s="18">
        <f>IF(B36="","",B36*D36)</f>
        <v/>
      </c>
    </row>
    <row r="37">
      <c r="A37" s="19" t="inlineStr">
        <is>
          <t>Labor Subtotal</t>
        </is>
      </c>
      <c r="B37" s="20" t="n"/>
      <c r="C37" s="20" t="n"/>
      <c r="D37" s="20" t="n"/>
      <c r="E37" s="21">
        <f>SUM(E27:E36)</f>
        <v/>
      </c>
    </row>
    <row r="39">
      <c r="A39" s="12" t="inlineStr">
        <is>
          <t>Equipment and Other Costs</t>
        </is>
      </c>
      <c r="B39" s="12" t="inlineStr">
        <is>
          <t>Qty</t>
        </is>
      </c>
      <c r="C39" s="12" t="inlineStr">
        <is>
          <t>Unit</t>
        </is>
      </c>
      <c r="D39" s="13" t="inlineStr">
        <is>
          <t>Unit Cost</t>
        </is>
      </c>
      <c r="E39" s="13" t="inlineStr">
        <is>
          <t>Total</t>
        </is>
      </c>
    </row>
    <row r="40">
      <c r="A40" s="14" t="inlineStr">
        <is>
          <t>Post hole auger rental</t>
        </is>
      </c>
      <c r="B40" s="15" t="n">
        <v>1</v>
      </c>
      <c r="C40" s="16" t="inlineStr">
        <is>
          <t>day</t>
        </is>
      </c>
      <c r="D40" s="17" t="n">
        <v>75</v>
      </c>
      <c r="E40" s="18">
        <f>IF(B40="","",B40*D40)</f>
        <v/>
      </c>
    </row>
    <row r="41">
      <c r="A41" s="14" t="inlineStr">
        <is>
          <t>Material delivery</t>
        </is>
      </c>
      <c r="B41" s="15" t="n">
        <v>1</v>
      </c>
      <c r="C41" s="16" t="inlineStr">
        <is>
          <t>each</t>
        </is>
      </c>
      <c r="D41" s="17" t="n">
        <v>85</v>
      </c>
      <c r="E41" s="18">
        <f>IF(B41="","",B41*D41)</f>
        <v/>
      </c>
    </row>
    <row r="42">
      <c r="A42" s="14" t="inlineStr">
        <is>
          <t>Permit fee</t>
        </is>
      </c>
      <c r="B42" s="15" t="n">
        <v>1</v>
      </c>
      <c r="C42" s="16" t="inlineStr">
        <is>
          <t>each</t>
        </is>
      </c>
      <c r="D42" s="17" t="n">
        <v>100</v>
      </c>
      <c r="E42" s="18">
        <f>IF(B42="","",B42*D42)</f>
        <v/>
      </c>
    </row>
    <row r="43">
      <c r="A43" s="14" t="inlineStr"/>
      <c r="B43" s="15" t="n"/>
      <c r="C43" s="16" t="inlineStr"/>
      <c r="D43" s="17" t="n"/>
      <c r="E43" s="18">
        <f>IF(B43="","",B43*D43)</f>
        <v/>
      </c>
    </row>
    <row r="44">
      <c r="A44" s="14" t="inlineStr"/>
      <c r="B44" s="15" t="n"/>
      <c r="C44" s="16" t="inlineStr"/>
      <c r="D44" s="17" t="n"/>
      <c r="E44" s="18">
        <f>IF(B44="","",B44*D44)</f>
        <v/>
      </c>
    </row>
    <row r="45">
      <c r="A45" s="14" t="inlineStr"/>
      <c r="B45" s="15" t="n"/>
      <c r="C45" s="16" t="inlineStr"/>
      <c r="D45" s="17" t="n"/>
      <c r="E45" s="18">
        <f>IF(B45="","",B45*D45)</f>
        <v/>
      </c>
    </row>
    <row r="46">
      <c r="A46" s="19" t="inlineStr">
        <is>
          <t>Equipment and Other Costs Subtotal</t>
        </is>
      </c>
      <c r="B46" s="20" t="n"/>
      <c r="C46" s="20" t="n"/>
      <c r="D46" s="20" t="n"/>
      <c r="E46" s="21">
        <f>SUM(E40:E45)</f>
        <v/>
      </c>
    </row>
    <row r="48">
      <c r="A48" s="22" t="inlineStr">
        <is>
          <t>Summary</t>
        </is>
      </c>
    </row>
    <row r="49">
      <c r="A49" s="23" t="inlineStr">
        <is>
          <t>Materials</t>
        </is>
      </c>
      <c r="E49" s="24">
        <f>E24</f>
        <v/>
      </c>
    </row>
    <row r="50">
      <c r="A50" s="23" t="inlineStr">
        <is>
          <t>Labor</t>
        </is>
      </c>
      <c r="E50" s="24">
        <f>E37</f>
        <v/>
      </c>
    </row>
    <row r="51">
      <c r="A51" s="23" t="inlineStr">
        <is>
          <t>Equipment and Other Costs</t>
        </is>
      </c>
      <c r="E51" s="24">
        <f>E46</f>
        <v/>
      </c>
    </row>
    <row r="52">
      <c r="A52" s="7" t="inlineStr">
        <is>
          <t>Direct Cost Subtotal</t>
        </is>
      </c>
      <c r="E52" s="25">
        <f>E24+E37+E46</f>
        <v/>
      </c>
    </row>
    <row r="53">
      <c r="A53" s="23" t="inlineStr">
        <is>
          <t>Overhead</t>
        </is>
      </c>
      <c r="D53" s="26" t="n">
        <v>0.15</v>
      </c>
      <c r="E53" s="24">
        <f>E52*D53</f>
        <v/>
      </c>
    </row>
    <row r="54">
      <c r="A54" s="23" t="inlineStr">
        <is>
          <t>Profit (on direct cost + overhead)</t>
        </is>
      </c>
      <c r="D54" s="26" t="n">
        <v>0.13</v>
      </c>
      <c r="E54" s="24">
        <f>(E52+E53)*D54</f>
        <v/>
      </c>
    </row>
    <row r="55">
      <c r="A55" s="27" t="inlineStr">
        <is>
          <t>TOTAL ESTIMATE</t>
        </is>
      </c>
      <c r="B55" s="28" t="n"/>
      <c r="C55" s="28" t="n"/>
      <c r="D55" s="28" t="n"/>
      <c r="E55" s="29">
        <f>E52+E53+E54</f>
        <v/>
      </c>
    </row>
    <row r="57">
      <c r="A57" s="7" t="inlineStr">
        <is>
          <t>Scope of work</t>
        </is>
      </c>
    </row>
    <row r="58" ht="15" customHeight="1">
      <c r="A58" s="30" t="inlineStr">
        <is>
          <t>[Describe the work included in this estimate.]</t>
        </is>
      </c>
    </row>
    <row r="60">
      <c r="A60" s="7" t="inlineStr">
        <is>
          <t>Exclusions</t>
        </is>
      </c>
    </row>
    <row r="61" ht="30" customHeight="1">
      <c r="A61" s="30" t="inlineStr">
        <is>
          <t>[List anything not included, such as permits, repairs to hidden conditions, or work by others.]</t>
        </is>
      </c>
    </row>
    <row r="63">
      <c r="A63" s="7" t="inlineStr">
        <is>
          <t>Timeline</t>
        </is>
      </c>
    </row>
    <row r="64" ht="15" customHeight="1">
      <c r="A64" s="30" t="inlineStr">
        <is>
          <t>Estimated [X] working days from start, weather and inspections permitting.</t>
        </is>
      </c>
    </row>
    <row r="66">
      <c r="A66" s="7" t="inlineStr">
        <is>
          <t>Payment terms</t>
        </is>
      </c>
    </row>
    <row r="67" ht="15" customHeight="1">
      <c r="A67" s="30" t="inlineStr">
        <is>
          <t>50% deposit at scheduling, 50% due at completion.</t>
        </is>
      </c>
    </row>
    <row r="69">
      <c r="A69" s="7" t="inlineStr">
        <is>
          <t>Warranty</t>
        </is>
      </c>
    </row>
    <row r="70" ht="15" customHeight="1">
      <c r="A70" s="30" t="inlineStr">
        <is>
          <t>1-year workmanship warranty. Manufacturer warranties apply to materials.</t>
        </is>
      </c>
    </row>
    <row r="72">
      <c r="A72" s="7" t="inlineStr">
        <is>
          <t>License and insurance</t>
        </is>
      </c>
    </row>
    <row r="73" ht="15" customHeight="1">
      <c r="A73" s="30" t="inlineStr">
        <is>
          <t>License #[number]. Insured by [carrier], policy #[number].</t>
        </is>
      </c>
    </row>
    <row r="75">
      <c r="A75" s="23" t="inlineStr">
        <is>
          <t>Customer signature: ______________________________</t>
        </is>
      </c>
      <c r="D75" s="23" t="inlineStr">
        <is>
          <t>Date: ____________</t>
        </is>
      </c>
    </row>
    <row r="77">
      <c r="A77" s="31" t="inlineStr">
        <is>
          <t>Template by Projul · projul.com</t>
        </is>
      </c>
    </row>
  </sheetData>
  <mergeCells count="8">
    <mergeCell ref="A73:E73"/>
    <mergeCell ref="A64:E64"/>
    <mergeCell ref="A10:E10"/>
    <mergeCell ref="A1:E1"/>
    <mergeCell ref="A61:E61"/>
    <mergeCell ref="A58:E58"/>
    <mergeCell ref="A70:E70"/>
    <mergeCell ref="A67:E67"/>
  </mergeCells>
  <printOptions horizontalCentered="1"/>
  <pageMargins left="0.5" right="0.5" top="0.5" bottom="0.5"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2026-11-01T04:10:17Z</dcterms:created>
  <dcterms:modified xsi:type="dcterms:W3CDTF">2026-11-01T04:10:17Z</dcterms:modified>
</cp:coreProperties>
</file>