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Living Room Remodel" sheetId="2" state="visible" r:id="rId2"/>
    <sheet name="Basement Finish" sheetId="3" state="visible" r:id="rId3"/>
    <sheet name="Multifamily Unit Turnover" sheetId="4" state="visible" r:id="rId4"/>
  </sheets>
  <definedNames>
    <definedName name="_xlnm.Print_Area" localSheetId="1">'Living Room Remodel'!$A$1:$E$108</definedName>
    <definedName name="_xlnm.Print_Area" localSheetId="2">'Basement Finish'!$A$1:$E$110</definedName>
    <definedName name="_xlnm.Print_Area" localSheetId="3">'Multifamily Unit Turnover'!$A$1:$E$106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Residential Remodel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Living Room Remodel: Living Room Remodel Estimate</t>
        </is>
      </c>
    </row>
    <row r="7">
      <c r="B7" s="4" t="inlineStr">
        <is>
          <t xml:space="preserve">  •  Basement Finish: Basement Finish Estimate</t>
        </is>
      </c>
    </row>
    <row r="8">
      <c r="B8" s="4" t="inlineStr">
        <is>
          <t xml:space="preserve">  •  Multifamily Unit Turnover: Multifamily Unit Turnover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https://projul.com/blog/free-residential-remodel-estimate-templates/?utm_source=template&amp;utm_medium=xlsx&amp;utm_campaign=residential-remodel-estimate-templates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Residential Remodel Estimate: Living Room Remodel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living room remodel template covers a refresh of a 15x20 room (300 sq ft) with new flooring, drywall repair, paint, trim, recessed lighting, and two replacement windows. Adjust for your room size and finish level.</t>
        </is>
      </c>
    </row>
    <row r="12">
      <c r="A12" s="12" t="inlineStr">
        <is>
          <t>Demolition and Prep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Demo existing flooring and baseboard (labor)</t>
        </is>
      </c>
      <c r="B13" s="15" t="n">
        <v>300</v>
      </c>
      <c r="C13" s="16" t="inlineStr">
        <is>
          <t>sq ft</t>
        </is>
      </c>
      <c r="D13" s="17" t="n">
        <v>1</v>
      </c>
      <c r="E13" s="18">
        <f>IF(B13="","",B13*D13)</f>
        <v/>
      </c>
    </row>
    <row r="14">
      <c r="A14" s="14" t="inlineStr">
        <is>
          <t>Demo drywall and partial wall (labor)</t>
        </is>
      </c>
      <c r="B14" s="15" t="n">
        <v>120</v>
      </c>
      <c r="C14" s="16" t="inlineStr">
        <is>
          <t>sq ft</t>
        </is>
      </c>
      <c r="D14" s="17" t="n">
        <v>3.06</v>
      </c>
      <c r="E14" s="18">
        <f>IF(B14="","",B14*D14)</f>
        <v/>
      </c>
    </row>
    <row r="15">
      <c r="A15" s="14" t="inlineStr">
        <is>
          <t>Remove and dispose of old light fixtures and doors</t>
        </is>
      </c>
      <c r="B15" s="15" t="n">
        <v>1</v>
      </c>
      <c r="C15" s="16" t="inlineStr">
        <is>
          <t>lot</t>
        </is>
      </c>
      <c r="D15" s="17" t="n">
        <v>250</v>
      </c>
      <c r="E15" s="18">
        <f>IF(B15="","",B15*D15)</f>
        <v/>
      </c>
    </row>
    <row r="16">
      <c r="A16" s="14" t="inlineStr">
        <is>
          <t>Dumpster rental (10-yard)</t>
        </is>
      </c>
      <c r="B16" s="15" t="n">
        <v>1</v>
      </c>
      <c r="C16" s="16" t="inlineStr">
        <is>
          <t>each</t>
        </is>
      </c>
      <c r="D16" s="17" t="n">
        <v>450</v>
      </c>
      <c r="E16" s="18">
        <f>IF(B16="","",B16*D16)</f>
        <v/>
      </c>
    </row>
    <row r="17">
      <c r="A17" s="14" t="inlineStr">
        <is>
          <t>Floor and furniture protection</t>
        </is>
      </c>
      <c r="B17" s="15" t="n">
        <v>1</v>
      </c>
      <c r="C17" s="16" t="inlineStr">
        <is>
          <t>lot</t>
        </is>
      </c>
      <c r="D17" s="17" t="n">
        <v>150</v>
      </c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9" t="inlineStr">
        <is>
          <t>Demolition and Prep Subtotal</t>
        </is>
      </c>
      <c r="B21" s="20" t="n"/>
      <c r="C21" s="20" t="n"/>
      <c r="D21" s="20" t="n"/>
      <c r="E21" s="21">
        <f>SUM(E13:E20)</f>
        <v/>
      </c>
    </row>
    <row r="23">
      <c r="A23" s="12" t="inlineStr">
        <is>
          <t>Materials</t>
        </is>
      </c>
      <c r="B23" s="12" t="inlineStr">
        <is>
          <t>Qty</t>
        </is>
      </c>
      <c r="C23" s="12" t="inlineStr">
        <is>
          <t>Unit</t>
        </is>
      </c>
      <c r="D23" s="13" t="inlineStr">
        <is>
          <t>Unit Cost</t>
        </is>
      </c>
      <c r="E23" s="13" t="inlineStr">
        <is>
          <t>Total</t>
        </is>
      </c>
    </row>
    <row r="24">
      <c r="A24" s="14" t="inlineStr">
        <is>
          <t>2x4 framing for modified wall section</t>
        </is>
      </c>
      <c r="B24" s="15" t="n">
        <v>24</v>
      </c>
      <c r="C24" s="16" t="inlineStr">
        <is>
          <t>lin ft</t>
        </is>
      </c>
      <c r="D24" s="17" t="n">
        <v>3.2</v>
      </c>
      <c r="E24" s="18">
        <f>IF(B24="","",B24*D24)</f>
        <v/>
      </c>
    </row>
    <row r="25">
      <c r="A25" s="14" t="inlineStr">
        <is>
          <t>R-15 acoustic wall insulation</t>
        </is>
      </c>
      <c r="B25" s="15" t="n">
        <v>120</v>
      </c>
      <c r="C25" s="16" t="inlineStr">
        <is>
          <t>sq ft</t>
        </is>
      </c>
      <c r="D25" s="17" t="n">
        <v>1.71</v>
      </c>
      <c r="E25" s="18">
        <f>IF(B25="","",B25*D25)</f>
        <v/>
      </c>
    </row>
    <row r="26">
      <c r="A26" s="14" t="inlineStr">
        <is>
          <t>1/2 in drywall (4x8 sheets)</t>
        </is>
      </c>
      <c r="B26" s="15" t="n">
        <v>14</v>
      </c>
      <c r="C26" s="16" t="inlineStr">
        <is>
          <t>sheets</t>
        </is>
      </c>
      <c r="D26" s="17" t="n">
        <v>16</v>
      </c>
      <c r="E26" s="18">
        <f>IF(B26="","",B26*D26)</f>
        <v/>
      </c>
    </row>
    <row r="27">
      <c r="A27" s="14" t="inlineStr">
        <is>
          <t>Joint compound, tape, and texture</t>
        </is>
      </c>
      <c r="B27" s="15" t="n">
        <v>1</v>
      </c>
      <c r="C27" s="16" t="inlineStr">
        <is>
          <t>lot</t>
        </is>
      </c>
      <c r="D27" s="17" t="n">
        <v>140</v>
      </c>
      <c r="E27" s="18">
        <f>IF(B27="","",B27*D27)</f>
        <v/>
      </c>
    </row>
    <row r="28">
      <c r="A28" s="14" t="inlineStr">
        <is>
          <t>Luxury vinyl plank flooring</t>
        </is>
      </c>
      <c r="B28" s="15" t="n">
        <v>330</v>
      </c>
      <c r="C28" s="16" t="inlineStr">
        <is>
          <t>sq ft</t>
        </is>
      </c>
      <c r="D28" s="17" t="n">
        <v>3.99</v>
      </c>
      <c r="E28" s="18">
        <f>IF(B28="","",B28*D28)</f>
        <v/>
      </c>
    </row>
    <row r="29">
      <c r="A29" s="14" t="inlineStr">
        <is>
          <t>Underlayment and transition strips</t>
        </is>
      </c>
      <c r="B29" s="15" t="n">
        <v>1</v>
      </c>
      <c r="C29" s="16" t="inlineStr">
        <is>
          <t>lot</t>
        </is>
      </c>
      <c r="D29" s="17" t="n">
        <v>160</v>
      </c>
      <c r="E29" s="18">
        <f>IF(B29="","",B29*D29)</f>
        <v/>
      </c>
    </row>
    <row r="30">
      <c r="A30" s="14" t="inlineStr">
        <is>
          <t>Replacement windows, vinyl double hung</t>
        </is>
      </c>
      <c r="B30" s="15" t="n">
        <v>2</v>
      </c>
      <c r="C30" s="16" t="inlineStr">
        <is>
          <t>each</t>
        </is>
      </c>
      <c r="D30" s="17" t="n">
        <v>550</v>
      </c>
      <c r="E30" s="18">
        <f>IF(B30="","",B30*D30)</f>
        <v/>
      </c>
    </row>
    <row r="31">
      <c r="A31" s="14" t="inlineStr">
        <is>
          <t>Window blinds, cordless</t>
        </is>
      </c>
      <c r="B31" s="15" t="n">
        <v>2</v>
      </c>
      <c r="C31" s="16" t="inlineStr">
        <is>
          <t>each</t>
        </is>
      </c>
      <c r="D31" s="17" t="n">
        <v>50</v>
      </c>
      <c r="E31" s="18">
        <f>IF(B31="","",B31*D31)</f>
        <v/>
      </c>
    </row>
    <row r="32">
      <c r="A32" s="14" t="inlineStr">
        <is>
          <t>MDF baseboard, 3-1/4 in</t>
        </is>
      </c>
      <c r="B32" s="15" t="n">
        <v>72</v>
      </c>
      <c r="C32" s="16" t="inlineStr">
        <is>
          <t>lin ft</t>
        </is>
      </c>
      <c r="D32" s="17" t="n">
        <v>3.04</v>
      </c>
      <c r="E32" s="18">
        <f>IF(B32="","",B32*D32)</f>
        <v/>
      </c>
    </row>
    <row r="33">
      <c r="A33" s="14" t="inlineStr">
        <is>
          <t>Window casing set</t>
        </is>
      </c>
      <c r="B33" s="15" t="n">
        <v>34</v>
      </c>
      <c r="C33" s="16" t="inlineStr">
        <is>
          <t>lin ft</t>
        </is>
      </c>
      <c r="D33" s="17" t="n">
        <v>2.39</v>
      </c>
      <c r="E33" s="18">
        <f>IF(B33="","",B33*D33)</f>
        <v/>
      </c>
    </row>
    <row r="34">
      <c r="A34" s="14" t="inlineStr">
        <is>
          <t>MDF crown molding</t>
        </is>
      </c>
      <c r="B34" s="15" t="n">
        <v>70</v>
      </c>
      <c r="C34" s="16" t="inlineStr">
        <is>
          <t>lin ft</t>
        </is>
      </c>
      <c r="D34" s="17" t="n">
        <v>3.26</v>
      </c>
      <c r="E34" s="18">
        <f>IF(B34="","",B34*D34)</f>
        <v/>
      </c>
    </row>
    <row r="35">
      <c r="A35" s="14" t="inlineStr">
        <is>
          <t>Prehung interior door</t>
        </is>
      </c>
      <c r="B35" s="15" t="n">
        <v>1</v>
      </c>
      <c r="C35" s="16" t="inlineStr">
        <is>
          <t>each</t>
        </is>
      </c>
      <c r="D35" s="17" t="n">
        <v>200</v>
      </c>
      <c r="E35" s="18">
        <f>IF(B35="","",B35*D35)</f>
        <v/>
      </c>
    </row>
    <row r="36">
      <c r="A36" s="14" t="inlineStr">
        <is>
          <t>Recessed LED light fixtures (wafer style)</t>
        </is>
      </c>
      <c r="B36" s="15" t="n">
        <v>6</v>
      </c>
      <c r="C36" s="16" t="inlineStr">
        <is>
          <t>each</t>
        </is>
      </c>
      <c r="D36" s="17" t="n">
        <v>32</v>
      </c>
      <c r="E36" s="18">
        <f>IF(B36="","",B36*D36)</f>
        <v/>
      </c>
    </row>
    <row r="37">
      <c r="A37" s="14" t="inlineStr">
        <is>
          <t>Dimmer switches</t>
        </is>
      </c>
      <c r="B37" s="15" t="n">
        <v>2</v>
      </c>
      <c r="C37" s="16" t="inlineStr">
        <is>
          <t>each</t>
        </is>
      </c>
      <c r="D37" s="17" t="n">
        <v>28</v>
      </c>
      <c r="E37" s="18">
        <f>IF(B37="","",B37*D37)</f>
        <v/>
      </c>
    </row>
    <row r="38">
      <c r="A38" s="14" t="inlineStr">
        <is>
          <t>Outlets and wire (additional receptacles)</t>
        </is>
      </c>
      <c r="B38" s="15" t="n">
        <v>1</v>
      </c>
      <c r="C38" s="16" t="inlineStr">
        <is>
          <t>lot</t>
        </is>
      </c>
      <c r="D38" s="17" t="n">
        <v>160</v>
      </c>
      <c r="E38" s="18">
        <f>IF(B38="","",B38*D38)</f>
        <v/>
      </c>
    </row>
    <row r="39">
      <c r="A39" s="14" t="inlineStr">
        <is>
          <t>Primer</t>
        </is>
      </c>
      <c r="B39" s="15" t="n">
        <v>2</v>
      </c>
      <c r="C39" s="16" t="inlineStr">
        <is>
          <t>gallons</t>
        </is>
      </c>
      <c r="D39" s="17" t="n">
        <v>38</v>
      </c>
      <c r="E39" s="18">
        <f>IF(B39="","",B39*D39)</f>
        <v/>
      </c>
    </row>
    <row r="40">
      <c r="A40" s="14" t="inlineStr">
        <is>
          <t>Interior paint, walls and ceiling</t>
        </is>
      </c>
      <c r="B40" s="15" t="n">
        <v>4</v>
      </c>
      <c r="C40" s="16" t="inlineStr">
        <is>
          <t>gallons</t>
        </is>
      </c>
      <c r="D40" s="17" t="n">
        <v>45</v>
      </c>
      <c r="E40" s="18">
        <f>IF(B40="","",B40*D40)</f>
        <v/>
      </c>
    </row>
    <row r="41">
      <c r="A41" s="14" t="inlineStr">
        <is>
          <t>Trim paint</t>
        </is>
      </c>
      <c r="B41" s="15" t="n">
        <v>1</v>
      </c>
      <c r="C41" s="16" t="inlineStr">
        <is>
          <t>gallon</t>
        </is>
      </c>
      <c r="D41" s="17" t="n">
        <v>52</v>
      </c>
      <c r="E41" s="18">
        <f>IF(B41="","",B41*D41)</f>
        <v/>
      </c>
    </row>
    <row r="42">
      <c r="A42" s="14" t="inlineStr"/>
      <c r="B42" s="15" t="n"/>
      <c r="C42" s="16" t="inlineStr"/>
      <c r="D42" s="17" t="n"/>
      <c r="E42" s="18">
        <f>IF(B42="","",B42*D42)</f>
        <v/>
      </c>
    </row>
    <row r="43">
      <c r="A43" s="14" t="inlineStr"/>
      <c r="B43" s="15" t="n"/>
      <c r="C43" s="16" t="inlineStr"/>
      <c r="D43" s="17" t="n"/>
      <c r="E43" s="18">
        <f>IF(B43="","",B43*D43)</f>
        <v/>
      </c>
    </row>
    <row r="44">
      <c r="A44" s="14" t="inlineStr"/>
      <c r="B44" s="15" t="n"/>
      <c r="C44" s="16" t="inlineStr"/>
      <c r="D44" s="17" t="n"/>
      <c r="E44" s="18">
        <f>IF(B44="","",B44*D44)</f>
        <v/>
      </c>
    </row>
    <row r="45">
      <c r="A45" s="19" t="inlineStr">
        <is>
          <t>Materials Subtotal</t>
        </is>
      </c>
      <c r="B45" s="20" t="n"/>
      <c r="C45" s="20" t="n"/>
      <c r="D45" s="20" t="n"/>
      <c r="E45" s="21">
        <f>SUM(E24:E44)</f>
        <v/>
      </c>
    </row>
    <row r="47">
      <c r="A47" s="12" t="inlineStr">
        <is>
          <t>Labor</t>
        </is>
      </c>
      <c r="B47" s="12" t="inlineStr">
        <is>
          <t>Qty</t>
        </is>
      </c>
      <c r="C47" s="12" t="inlineStr">
        <is>
          <t>Unit</t>
        </is>
      </c>
      <c r="D47" s="13" t="inlineStr">
        <is>
          <t>Unit Cost</t>
        </is>
      </c>
      <c r="E47" s="13" t="inlineStr">
        <is>
          <t>Total</t>
        </is>
      </c>
    </row>
    <row r="48">
      <c r="A48" s="14" t="inlineStr">
        <is>
          <t>Framing</t>
        </is>
      </c>
      <c r="B48" s="15" t="n">
        <v>10</v>
      </c>
      <c r="C48" s="16" t="inlineStr">
        <is>
          <t>hours</t>
        </is>
      </c>
      <c r="D48" s="17" t="n">
        <v>62</v>
      </c>
      <c r="E48" s="18">
        <f>IF(B48="","",B48*D48)</f>
        <v/>
      </c>
    </row>
    <row r="49">
      <c r="A49" s="14" t="inlineStr">
        <is>
          <t>Insulation installation</t>
        </is>
      </c>
      <c r="B49" s="15" t="n">
        <v>1</v>
      </c>
      <c r="C49" s="16" t="inlineStr">
        <is>
          <t>lot</t>
        </is>
      </c>
      <c r="D49" s="17" t="n">
        <v>140</v>
      </c>
      <c r="E49" s="18">
        <f>IF(B49="","",B49*D49)</f>
        <v/>
      </c>
    </row>
    <row r="50">
      <c r="A50" s="14" t="inlineStr">
        <is>
          <t>Hang and finish drywall</t>
        </is>
      </c>
      <c r="B50" s="15" t="n">
        <v>1</v>
      </c>
      <c r="C50" s="16" t="inlineStr">
        <is>
          <t>lot</t>
        </is>
      </c>
      <c r="D50" s="17" t="n">
        <v>950</v>
      </c>
      <c r="E50" s="18">
        <f>IF(B50="","",B50*D50)</f>
        <v/>
      </c>
    </row>
    <row r="51">
      <c r="A51" s="14" t="inlineStr">
        <is>
          <t>Install flooring</t>
        </is>
      </c>
      <c r="B51" s="15" t="n">
        <v>300</v>
      </c>
      <c r="C51" s="16" t="inlineStr">
        <is>
          <t>sq ft</t>
        </is>
      </c>
      <c r="D51" s="17" t="n">
        <v>2.5</v>
      </c>
      <c r="E51" s="18">
        <f>IF(B51="","",B51*D51)</f>
        <v/>
      </c>
    </row>
    <row r="52">
      <c r="A52" s="14" t="inlineStr">
        <is>
          <t>Install windows</t>
        </is>
      </c>
      <c r="B52" s="15" t="n">
        <v>2</v>
      </c>
      <c r="C52" s="16" t="inlineStr">
        <is>
          <t>each</t>
        </is>
      </c>
      <c r="D52" s="17" t="n">
        <v>150</v>
      </c>
      <c r="E52" s="18">
        <f>IF(B52="","",B52*D52)</f>
        <v/>
      </c>
    </row>
    <row r="53">
      <c r="A53" s="14" t="inlineStr">
        <is>
          <t>Install interior door</t>
        </is>
      </c>
      <c r="B53" s="15" t="n">
        <v>1</v>
      </c>
      <c r="C53" s="16" t="inlineStr">
        <is>
          <t>each</t>
        </is>
      </c>
      <c r="D53" s="17" t="n">
        <v>150</v>
      </c>
      <c r="E53" s="18">
        <f>IF(B53="","",B53*D53)</f>
        <v/>
      </c>
    </row>
    <row r="54">
      <c r="A54" s="14" t="inlineStr">
        <is>
          <t>Trim carpentry</t>
        </is>
      </c>
      <c r="B54" s="15" t="n">
        <v>18</v>
      </c>
      <c r="C54" s="16" t="inlineStr">
        <is>
          <t>hours</t>
        </is>
      </c>
      <c r="D54" s="17" t="n">
        <v>62</v>
      </c>
      <c r="E54" s="18">
        <f>IF(B54="","",B54*D54)</f>
        <v/>
      </c>
    </row>
    <row r="55">
      <c r="A55" s="14" t="inlineStr">
        <is>
          <t>Painting (walls, ceiling, and trim)</t>
        </is>
      </c>
      <c r="B55" s="15" t="n">
        <v>1</v>
      </c>
      <c r="C55" s="16" t="inlineStr">
        <is>
          <t>lot</t>
        </is>
      </c>
      <c r="D55" s="17" t="n">
        <v>1650</v>
      </c>
      <c r="E55" s="18">
        <f>IF(B55="","",B55*D55)</f>
        <v/>
      </c>
    </row>
    <row r="56">
      <c r="A56" s="14" t="inlineStr">
        <is>
          <t>Final cleanup</t>
        </is>
      </c>
      <c r="B56" s="15" t="n">
        <v>6</v>
      </c>
      <c r="C56" s="16" t="inlineStr">
        <is>
          <t>hours</t>
        </is>
      </c>
      <c r="D56" s="17" t="n">
        <v>45</v>
      </c>
      <c r="E56" s="18">
        <f>IF(B56="","",B56*D56)</f>
        <v/>
      </c>
    </row>
    <row r="57">
      <c r="A57" s="14" t="inlineStr"/>
      <c r="B57" s="15" t="n"/>
      <c r="C57" s="16" t="inlineStr"/>
      <c r="D57" s="17" t="n"/>
      <c r="E57" s="18">
        <f>IF(B57="","",B57*D57)</f>
        <v/>
      </c>
    </row>
    <row r="58">
      <c r="A58" s="14" t="inlineStr"/>
      <c r="B58" s="15" t="n"/>
      <c r="C58" s="16" t="inlineStr"/>
      <c r="D58" s="17" t="n"/>
      <c r="E58" s="18">
        <f>IF(B58="","",B58*D58)</f>
        <v/>
      </c>
    </row>
    <row r="59">
      <c r="A59" s="14" t="inlineStr"/>
      <c r="B59" s="15" t="n"/>
      <c r="C59" s="16" t="inlineStr"/>
      <c r="D59" s="17" t="n"/>
      <c r="E59" s="18">
        <f>IF(B59="","",B59*D59)</f>
        <v/>
      </c>
    </row>
    <row r="60">
      <c r="A60" s="19" t="inlineStr">
        <is>
          <t>Labor Subtotal</t>
        </is>
      </c>
      <c r="B60" s="20" t="n"/>
      <c r="C60" s="20" t="n"/>
      <c r="D60" s="20" t="n"/>
      <c r="E60" s="21">
        <f>SUM(E48:E59)</f>
        <v/>
      </c>
    </row>
    <row r="62">
      <c r="A62" s="12" t="inlineStr">
        <is>
          <t>Subcontractors</t>
        </is>
      </c>
      <c r="B62" s="12" t="inlineStr">
        <is>
          <t>Qty</t>
        </is>
      </c>
      <c r="C62" s="12" t="inlineStr">
        <is>
          <t>Unit</t>
        </is>
      </c>
      <c r="D62" s="13" t="inlineStr">
        <is>
          <t>Unit Cost</t>
        </is>
      </c>
      <c r="E62" s="13" t="inlineStr">
        <is>
          <t>Total</t>
        </is>
      </c>
    </row>
    <row r="63">
      <c r="A63" s="14" t="inlineStr">
        <is>
          <t>Electrician (recessed lights, switches, circuits)</t>
        </is>
      </c>
      <c r="B63" s="15" t="n">
        <v>1</v>
      </c>
      <c r="C63" s="16" t="inlineStr">
        <is>
          <t>lot</t>
        </is>
      </c>
      <c r="D63" s="17" t="n">
        <v>1400</v>
      </c>
      <c r="E63" s="18">
        <f>IF(B63="","",B63*D63)</f>
        <v/>
      </c>
    </row>
    <row r="64">
      <c r="A64" s="14" t="inlineStr"/>
      <c r="B64" s="15" t="n"/>
      <c r="C64" s="16" t="inlineStr"/>
      <c r="D64" s="17" t="n"/>
      <c r="E64" s="18">
        <f>IF(B64="","",B64*D64)</f>
        <v/>
      </c>
    </row>
    <row r="65">
      <c r="A65" s="14" t="inlineStr"/>
      <c r="B65" s="15" t="n"/>
      <c r="C65" s="16" t="inlineStr"/>
      <c r="D65" s="17" t="n"/>
      <c r="E65" s="18">
        <f>IF(B65="","",B65*D65)</f>
        <v/>
      </c>
    </row>
    <row r="66">
      <c r="A66" s="14" t="inlineStr"/>
      <c r="B66" s="15" t="n"/>
      <c r="C66" s="16" t="inlineStr"/>
      <c r="D66" s="17" t="n"/>
      <c r="E66" s="18">
        <f>IF(B66="","",B66*D66)</f>
        <v/>
      </c>
    </row>
    <row r="67">
      <c r="A67" s="19" t="inlineStr">
        <is>
          <t>Subcontractors Subtotal</t>
        </is>
      </c>
      <c r="B67" s="20" t="n"/>
      <c r="C67" s="20" t="n"/>
      <c r="D67" s="20" t="n"/>
      <c r="E67" s="21">
        <f>SUM(E63:E66)</f>
        <v/>
      </c>
    </row>
    <row r="69">
      <c r="A69" s="12" t="inlineStr">
        <is>
          <t>Equipment and Other Costs</t>
        </is>
      </c>
      <c r="B69" s="12" t="inlineStr">
        <is>
          <t>Qty</t>
        </is>
      </c>
      <c r="C69" s="12" t="inlineStr">
        <is>
          <t>Unit</t>
        </is>
      </c>
      <c r="D69" s="13" t="inlineStr">
        <is>
          <t>Unit Cost</t>
        </is>
      </c>
      <c r="E69" s="13" t="inlineStr">
        <is>
          <t>Total</t>
        </is>
      </c>
    </row>
    <row r="70">
      <c r="A70" s="14" t="inlineStr">
        <is>
          <t>Permit fee</t>
        </is>
      </c>
      <c r="B70" s="15" t="n">
        <v>1</v>
      </c>
      <c r="C70" s="16" t="inlineStr">
        <is>
          <t>each</t>
        </is>
      </c>
      <c r="D70" s="17" t="n">
        <v>200</v>
      </c>
      <c r="E70" s="18">
        <f>IF(B70="","",B70*D70)</f>
        <v/>
      </c>
    </row>
    <row r="71">
      <c r="A71" s="14" t="inlineStr">
        <is>
          <t>Contingency allowance</t>
        </is>
      </c>
      <c r="B71" s="15" t="n">
        <v>1</v>
      </c>
      <c r="C71" s="16" t="inlineStr">
        <is>
          <t>lot</t>
        </is>
      </c>
      <c r="D71" s="17" t="n">
        <v>600</v>
      </c>
      <c r="E71" s="18">
        <f>IF(B71="","",B71*D71)</f>
        <v/>
      </c>
    </row>
    <row r="72">
      <c r="A72" s="14" t="inlineStr"/>
      <c r="B72" s="15" t="n"/>
      <c r="C72" s="16" t="inlineStr"/>
      <c r="D72" s="17" t="n"/>
      <c r="E72" s="18">
        <f>IF(B72="","",B72*D72)</f>
        <v/>
      </c>
    </row>
    <row r="73">
      <c r="A73" s="14" t="inlineStr"/>
      <c r="B73" s="15" t="n"/>
      <c r="C73" s="16" t="inlineStr"/>
      <c r="D73" s="17" t="n"/>
      <c r="E73" s="18">
        <f>IF(B73="","",B73*D73)</f>
        <v/>
      </c>
    </row>
    <row r="74">
      <c r="A74" s="14" t="inlineStr"/>
      <c r="B74" s="15" t="n"/>
      <c r="C74" s="16" t="inlineStr"/>
      <c r="D74" s="17" t="n"/>
      <c r="E74" s="18">
        <f>IF(B74="","",B74*D74)</f>
        <v/>
      </c>
    </row>
    <row r="75">
      <c r="A75" s="19" t="inlineStr">
        <is>
          <t>Equipment and Other Costs Subtotal</t>
        </is>
      </c>
      <c r="B75" s="20" t="n"/>
      <c r="C75" s="20" t="n"/>
      <c r="D75" s="20" t="n"/>
      <c r="E75" s="21">
        <f>SUM(E70:E74)</f>
        <v/>
      </c>
    </row>
    <row r="77">
      <c r="A77" s="22" t="inlineStr">
        <is>
          <t>Summary</t>
        </is>
      </c>
    </row>
    <row r="78">
      <c r="A78" s="23" t="inlineStr">
        <is>
          <t>Demolition and Prep</t>
        </is>
      </c>
      <c r="E78" s="24">
        <f>E21</f>
        <v/>
      </c>
    </row>
    <row r="79">
      <c r="A79" s="23" t="inlineStr">
        <is>
          <t>Materials</t>
        </is>
      </c>
      <c r="E79" s="24">
        <f>E45</f>
        <v/>
      </c>
    </row>
    <row r="80">
      <c r="A80" s="23" t="inlineStr">
        <is>
          <t>Labor</t>
        </is>
      </c>
      <c r="E80" s="24">
        <f>E60</f>
        <v/>
      </c>
    </row>
    <row r="81">
      <c r="A81" s="23" t="inlineStr">
        <is>
          <t>Subcontractors</t>
        </is>
      </c>
      <c r="E81" s="24">
        <f>E67</f>
        <v/>
      </c>
    </row>
    <row r="82">
      <c r="A82" s="23" t="inlineStr">
        <is>
          <t>Equipment and Other Costs</t>
        </is>
      </c>
      <c r="E82" s="24">
        <f>E75</f>
        <v/>
      </c>
    </row>
    <row r="83">
      <c r="A83" s="7" t="inlineStr">
        <is>
          <t>Direct Cost Subtotal</t>
        </is>
      </c>
      <c r="E83" s="25">
        <f>E21+E45+E60+E67+E75</f>
        <v/>
      </c>
    </row>
    <row r="84">
      <c r="A84" s="23" t="inlineStr">
        <is>
          <t>Overhead</t>
        </is>
      </c>
      <c r="D84" s="26" t="n">
        <v>0.15</v>
      </c>
      <c r="E84" s="24">
        <f>E83*D84</f>
        <v/>
      </c>
    </row>
    <row r="85">
      <c r="A85" s="23" t="inlineStr">
        <is>
          <t>Profit (on direct cost + overhead)</t>
        </is>
      </c>
      <c r="D85" s="26" t="n">
        <v>0.12</v>
      </c>
      <c r="E85" s="24">
        <f>(E83+E84)*D85</f>
        <v/>
      </c>
    </row>
    <row r="86">
      <c r="A86" s="27" t="inlineStr">
        <is>
          <t>TOTAL ESTIMATE</t>
        </is>
      </c>
      <c r="B86" s="28" t="n"/>
      <c r="C86" s="28" t="n"/>
      <c r="D86" s="28" t="n"/>
      <c r="E86" s="29">
        <f>E83+E84+E85</f>
        <v/>
      </c>
    </row>
    <row r="88">
      <c r="A88" s="7" t="inlineStr">
        <is>
          <t>Scope of work</t>
        </is>
      </c>
    </row>
    <row r="89" ht="15" customHeight="1">
      <c r="A89" s="30" t="inlineStr">
        <is>
          <t>[Describe the work included in this estimate.]</t>
        </is>
      </c>
    </row>
    <row r="91">
      <c r="A91" s="7" t="inlineStr">
        <is>
          <t>Exclusions</t>
        </is>
      </c>
    </row>
    <row r="92" ht="30" customHeight="1">
      <c r="A92" s="30" t="inlineStr">
        <is>
          <t>[List anything not included, such as permits, repairs to hidden conditions, or work by others.]</t>
        </is>
      </c>
    </row>
    <row r="94">
      <c r="A94" s="7" t="inlineStr">
        <is>
          <t>Timeline</t>
        </is>
      </c>
    </row>
    <row r="95" ht="15" customHeight="1">
      <c r="A95" s="30" t="inlineStr">
        <is>
          <t>Estimated [X] working days from start, weather and inspections permitting.</t>
        </is>
      </c>
    </row>
    <row r="97">
      <c r="A97" s="7" t="inlineStr">
        <is>
          <t>Payment terms</t>
        </is>
      </c>
    </row>
    <row r="98" ht="15" customHeight="1">
      <c r="A98" s="30" t="inlineStr">
        <is>
          <t>50% deposit at scheduling, 50% due at completion.</t>
        </is>
      </c>
    </row>
    <row r="100">
      <c r="A100" s="7" t="inlineStr">
        <is>
          <t>Warranty</t>
        </is>
      </c>
    </row>
    <row r="101" ht="15" customHeight="1">
      <c r="A101" s="30" t="inlineStr">
        <is>
          <t>1-year workmanship warranty. Manufacturer warranties apply to materials.</t>
        </is>
      </c>
    </row>
    <row r="103">
      <c r="A103" s="7" t="inlineStr">
        <is>
          <t>License and insurance</t>
        </is>
      </c>
    </row>
    <row r="104" ht="15" customHeight="1">
      <c r="A104" s="30" t="inlineStr">
        <is>
          <t>License #[number]. Insured by [carrier], policy #[number].</t>
        </is>
      </c>
    </row>
    <row r="106">
      <c r="A106" s="23" t="inlineStr">
        <is>
          <t>Customer signature: ______________________________</t>
        </is>
      </c>
      <c r="D106" s="23" t="inlineStr">
        <is>
          <t>Date: ____________</t>
        </is>
      </c>
    </row>
    <row r="108">
      <c r="A108" s="31" t="inlineStr">
        <is>
          <t>Template by Projul · projul.com</t>
        </is>
      </c>
    </row>
  </sheetData>
  <mergeCells count="8">
    <mergeCell ref="A95:E95"/>
    <mergeCell ref="A101:E101"/>
    <mergeCell ref="A104:E104"/>
    <mergeCell ref="A10:E10"/>
    <mergeCell ref="A98:E98"/>
    <mergeCell ref="A1:E1"/>
    <mergeCell ref="A89:E89"/>
    <mergeCell ref="A92:E92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Residential Remodel Estimate: Basement Finish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basement finishing template covers an 800 sq ft unfinished basement with framing, insulation, drywall, flooring, lighting, a half bath rough-in, and finish carpentry. Adjust for moisture conditions, ceiling height, and your local code.</t>
        </is>
      </c>
    </row>
    <row r="12">
      <c r="A12" s="12" t="inlineStr">
        <is>
          <t>Prep and Moisture Control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Moisture test and waterproofing prep</t>
        </is>
      </c>
      <c r="B13" s="15" t="n">
        <v>1</v>
      </c>
      <c r="C13" s="16" t="inlineStr">
        <is>
          <t>lot</t>
        </is>
      </c>
      <c r="D13" s="17" t="n">
        <v>350</v>
      </c>
      <c r="E13" s="18">
        <f>IF(B13="","",B13*D13)</f>
        <v/>
      </c>
    </row>
    <row r="14">
      <c r="A14" s="14" t="inlineStr">
        <is>
          <t>Dimple-mat wall membrane at exterior walls</t>
        </is>
      </c>
      <c r="B14" s="15" t="n">
        <v>500</v>
      </c>
      <c r="C14" s="16" t="inlineStr">
        <is>
          <t>sq ft</t>
        </is>
      </c>
      <c r="D14" s="17" t="n">
        <v>1.6</v>
      </c>
      <c r="E14" s="18">
        <f>IF(B14="","",B14*D14)</f>
        <v/>
      </c>
    </row>
    <row r="15">
      <c r="A15" s="14" t="inlineStr">
        <is>
          <t>Subfloor panels (dimpled or OSB)</t>
        </is>
      </c>
      <c r="B15" s="15" t="n">
        <v>800</v>
      </c>
      <c r="C15" s="16" t="inlineStr">
        <is>
          <t>sq ft</t>
        </is>
      </c>
      <c r="D15" s="17" t="n">
        <v>2.9</v>
      </c>
      <c r="E15" s="18">
        <f>IF(B15="","",B15*D15)</f>
        <v/>
      </c>
    </row>
    <row r="16">
      <c r="A16" s="14" t="inlineStr">
        <is>
          <t>Dumpster rental (10-yard)</t>
        </is>
      </c>
      <c r="B16" s="15" t="n">
        <v>1</v>
      </c>
      <c r="C16" s="16" t="inlineStr">
        <is>
          <t>each</t>
        </is>
      </c>
      <c r="D16" s="17" t="n">
        <v>450</v>
      </c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9" t="inlineStr">
        <is>
          <t>Prep and Moisture Control Subtotal</t>
        </is>
      </c>
      <c r="B20" s="20" t="n"/>
      <c r="C20" s="20" t="n"/>
      <c r="D20" s="20" t="n"/>
      <c r="E20" s="21">
        <f>SUM(E13:E19)</f>
        <v/>
      </c>
    </row>
    <row r="22">
      <c r="A22" s="12" t="inlineStr">
        <is>
          <t>Materials</t>
        </is>
      </c>
      <c r="B22" s="12" t="inlineStr">
        <is>
          <t>Qty</t>
        </is>
      </c>
      <c r="C22" s="12" t="inlineStr">
        <is>
          <t>Unit</t>
        </is>
      </c>
      <c r="D22" s="13" t="inlineStr">
        <is>
          <t>Unit Cost</t>
        </is>
      </c>
      <c r="E22" s="13" t="inlineStr">
        <is>
          <t>Total</t>
        </is>
      </c>
    </row>
    <row r="23">
      <c r="A23" s="14" t="inlineStr">
        <is>
          <t>2x4 pressure-treated bottom plate and studs</t>
        </is>
      </c>
      <c r="B23" s="15" t="n">
        <v>1</v>
      </c>
      <c r="C23" s="16" t="inlineStr">
        <is>
          <t>lot</t>
        </is>
      </c>
      <c r="D23" s="17" t="n">
        <v>1600</v>
      </c>
      <c r="E23" s="18">
        <f>IF(B23="","",B23*D23)</f>
        <v/>
      </c>
    </row>
    <row r="24">
      <c r="A24" s="14" t="inlineStr">
        <is>
          <t>Rigid foam insulation, 1.5 in at exterior walls</t>
        </is>
      </c>
      <c r="B24" s="15" t="n">
        <v>800</v>
      </c>
      <c r="C24" s="16" t="inlineStr">
        <is>
          <t>sq ft</t>
        </is>
      </c>
      <c r="D24" s="17" t="n">
        <v>1.4</v>
      </c>
      <c r="E24" s="18">
        <f>IF(B24="","",B24*D24)</f>
        <v/>
      </c>
    </row>
    <row r="25">
      <c r="A25" s="14" t="inlineStr">
        <is>
          <t>R-13 batt insulation for interior walls</t>
        </is>
      </c>
      <c r="B25" s="15" t="n">
        <v>600</v>
      </c>
      <c r="C25" s="16" t="inlineStr">
        <is>
          <t>sq ft</t>
        </is>
      </c>
      <c r="D25" s="17" t="n">
        <v>1.1</v>
      </c>
      <c r="E25" s="18">
        <f>IF(B25="","",B25*D25)</f>
        <v/>
      </c>
    </row>
    <row r="26">
      <c r="A26" s="14" t="inlineStr">
        <is>
          <t>Fire-blocking and sound insulation</t>
        </is>
      </c>
      <c r="B26" s="15" t="n">
        <v>1</v>
      </c>
      <c r="C26" s="16" t="inlineStr">
        <is>
          <t>lot</t>
        </is>
      </c>
      <c r="D26" s="17" t="n">
        <v>420</v>
      </c>
      <c r="E26" s="18">
        <f>IF(B26="","",B26*D26)</f>
        <v/>
      </c>
    </row>
    <row r="27">
      <c r="A27" s="14" t="inlineStr">
        <is>
          <t>1/2 in drywall (4x8 sheets)</t>
        </is>
      </c>
      <c r="B27" s="15" t="n">
        <v>80</v>
      </c>
      <c r="C27" s="16" t="inlineStr">
        <is>
          <t>sheets</t>
        </is>
      </c>
      <c r="D27" s="17" t="n">
        <v>16</v>
      </c>
      <c r="E27" s="18">
        <f>IF(B27="","",B27*D27)</f>
        <v/>
      </c>
    </row>
    <row r="28">
      <c r="A28" s="14" t="inlineStr">
        <is>
          <t>Joint compound, tape, and texture</t>
        </is>
      </c>
      <c r="B28" s="15" t="n">
        <v>1</v>
      </c>
      <c r="C28" s="16" t="inlineStr">
        <is>
          <t>lot</t>
        </is>
      </c>
      <c r="D28" s="17" t="n">
        <v>420</v>
      </c>
      <c r="E28" s="18">
        <f>IF(B28="","",B28*D28)</f>
        <v/>
      </c>
    </row>
    <row r="29">
      <c r="A29" s="14" t="inlineStr">
        <is>
          <t>Luxury vinyl plank flooring</t>
        </is>
      </c>
      <c r="B29" s="15" t="n">
        <v>800</v>
      </c>
      <c r="C29" s="16" t="inlineStr">
        <is>
          <t>sq ft</t>
        </is>
      </c>
      <c r="D29" s="17" t="n">
        <v>3.99</v>
      </c>
      <c r="E29" s="18">
        <f>IF(B29="","",B29*D29)</f>
        <v/>
      </c>
    </row>
    <row r="30">
      <c r="A30" s="14" t="inlineStr">
        <is>
          <t>Interior doors, prehung</t>
        </is>
      </c>
      <c r="B30" s="15" t="n">
        <v>4</v>
      </c>
      <c r="C30" s="16" t="inlineStr">
        <is>
          <t>each</t>
        </is>
      </c>
      <c r="D30" s="17" t="n">
        <v>185</v>
      </c>
      <c r="E30" s="18">
        <f>IF(B30="","",B30*D30)</f>
        <v/>
      </c>
    </row>
    <row r="31">
      <c r="A31" s="14" t="inlineStr">
        <is>
          <t>Door hardware</t>
        </is>
      </c>
      <c r="B31" s="15" t="n">
        <v>4</v>
      </c>
      <c r="C31" s="16" t="inlineStr">
        <is>
          <t>each</t>
        </is>
      </c>
      <c r="D31" s="17" t="n">
        <v>35</v>
      </c>
      <c r="E31" s="18">
        <f>IF(B31="","",B31*D31)</f>
        <v/>
      </c>
    </row>
    <row r="32">
      <c r="A32" s="14" t="inlineStr">
        <is>
          <t>MDF baseboard</t>
        </is>
      </c>
      <c r="B32" s="15" t="n">
        <v>260</v>
      </c>
      <c r="C32" s="16" t="inlineStr">
        <is>
          <t>lin ft</t>
        </is>
      </c>
      <c r="D32" s="17" t="n">
        <v>3.04</v>
      </c>
      <c r="E32" s="18">
        <f>IF(B32="","",B32*D32)</f>
        <v/>
      </c>
    </row>
    <row r="33">
      <c r="A33" s="14" t="inlineStr">
        <is>
          <t>Door and window casing</t>
        </is>
      </c>
      <c r="B33" s="15" t="n">
        <v>160</v>
      </c>
      <c r="C33" s="16" t="inlineStr">
        <is>
          <t>lin ft</t>
        </is>
      </c>
      <c r="D33" s="17" t="n">
        <v>2.39</v>
      </c>
      <c r="E33" s="18">
        <f>IF(B33="","",B33*D33)</f>
        <v/>
      </c>
    </row>
    <row r="34">
      <c r="A34" s="14" t="inlineStr">
        <is>
          <t>Recessed LED lights</t>
        </is>
      </c>
      <c r="B34" s="15" t="n">
        <v>18</v>
      </c>
      <c r="C34" s="16" t="inlineStr">
        <is>
          <t>each</t>
        </is>
      </c>
      <c r="D34" s="17" t="n">
        <v>32</v>
      </c>
      <c r="E34" s="18">
        <f>IF(B34="","",B34*D34)</f>
        <v/>
      </c>
    </row>
    <row r="35">
      <c r="A35" s="14" t="inlineStr">
        <is>
          <t>Switches, outlets, and boxes</t>
        </is>
      </c>
      <c r="B35" s="15" t="n">
        <v>1</v>
      </c>
      <c r="C35" s="16" t="inlineStr">
        <is>
          <t>lot</t>
        </is>
      </c>
      <c r="D35" s="17" t="n">
        <v>420</v>
      </c>
      <c r="E35" s="18">
        <f>IF(B35="","",B35*D35)</f>
        <v/>
      </c>
    </row>
    <row r="36">
      <c r="A36" s="14" t="inlineStr">
        <is>
          <t>Smoke and CO detectors (hardwired)</t>
        </is>
      </c>
      <c r="B36" s="15" t="n">
        <v>3</v>
      </c>
      <c r="C36" s="16" t="inlineStr">
        <is>
          <t>each</t>
        </is>
      </c>
      <c r="D36" s="17" t="n">
        <v>55</v>
      </c>
      <c r="E36" s="18">
        <f>IF(B36="","",B36*D36)</f>
        <v/>
      </c>
    </row>
    <row r="37">
      <c r="A37" s="14" t="inlineStr">
        <is>
          <t>Egress window with well kit (code requirement)</t>
        </is>
      </c>
      <c r="B37" s="15" t="n">
        <v>1</v>
      </c>
      <c r="C37" s="16" t="inlineStr">
        <is>
          <t>each</t>
        </is>
      </c>
      <c r="D37" s="17" t="n">
        <v>2400</v>
      </c>
      <c r="E37" s="18">
        <f>IF(B37="","",B37*D37)</f>
        <v/>
      </c>
    </row>
    <row r="38">
      <c r="A38" s="14" t="inlineStr">
        <is>
          <t>Half bath: vanity, toilet, faucet, and fan</t>
        </is>
      </c>
      <c r="B38" s="15" t="n">
        <v>1</v>
      </c>
      <c r="C38" s="16" t="inlineStr">
        <is>
          <t>lot</t>
        </is>
      </c>
      <c r="D38" s="17" t="n">
        <v>1150</v>
      </c>
      <c r="E38" s="18">
        <f>IF(B38="","",B38*D38)</f>
        <v/>
      </c>
    </row>
    <row r="39">
      <c r="A39" s="14" t="inlineStr">
        <is>
          <t>Closet and storage shelving</t>
        </is>
      </c>
      <c r="B39" s="15" t="n">
        <v>1</v>
      </c>
      <c r="C39" s="16" t="inlineStr">
        <is>
          <t>lot</t>
        </is>
      </c>
      <c r="D39" s="17" t="n">
        <v>380</v>
      </c>
      <c r="E39" s="18">
        <f>IF(B39="","",B39*D39)</f>
        <v/>
      </c>
    </row>
    <row r="40">
      <c r="A40" s="14" t="inlineStr">
        <is>
          <t>Drop ceiling or drywall ceiling materials</t>
        </is>
      </c>
      <c r="B40" s="15" t="n">
        <v>800</v>
      </c>
      <c r="C40" s="16" t="inlineStr">
        <is>
          <t>sq ft</t>
        </is>
      </c>
      <c r="D40" s="17" t="n">
        <v>2.2</v>
      </c>
      <c r="E40" s="18">
        <f>IF(B40="","",B40*D40)</f>
        <v/>
      </c>
    </row>
    <row r="41">
      <c r="A41" s="14" t="inlineStr">
        <is>
          <t>Primer</t>
        </is>
      </c>
      <c r="B41" s="15" t="n">
        <v>6</v>
      </c>
      <c r="C41" s="16" t="inlineStr">
        <is>
          <t>gallons</t>
        </is>
      </c>
      <c r="D41" s="17" t="n">
        <v>38</v>
      </c>
      <c r="E41" s="18">
        <f>IF(B41="","",B41*D41)</f>
        <v/>
      </c>
    </row>
    <row r="42">
      <c r="A42" s="14" t="inlineStr">
        <is>
          <t>Interior paint, walls and ceiling</t>
        </is>
      </c>
      <c r="B42" s="15" t="n">
        <v>10</v>
      </c>
      <c r="C42" s="16" t="inlineStr">
        <is>
          <t>gallons</t>
        </is>
      </c>
      <c r="D42" s="17" t="n">
        <v>45</v>
      </c>
      <c r="E42" s="18">
        <f>IF(B42="","",B42*D42)</f>
        <v/>
      </c>
    </row>
    <row r="43">
      <c r="A43" s="14" t="inlineStr"/>
      <c r="B43" s="15" t="n"/>
      <c r="C43" s="16" t="inlineStr"/>
      <c r="D43" s="17" t="n"/>
      <c r="E43" s="18">
        <f>IF(B43="","",B43*D43)</f>
        <v/>
      </c>
    </row>
    <row r="44">
      <c r="A44" s="14" t="inlineStr"/>
      <c r="B44" s="15" t="n"/>
      <c r="C44" s="16" t="inlineStr"/>
      <c r="D44" s="17" t="n"/>
      <c r="E44" s="18">
        <f>IF(B44="","",B44*D44)</f>
        <v/>
      </c>
    </row>
    <row r="45">
      <c r="A45" s="14" t="inlineStr"/>
      <c r="B45" s="15" t="n"/>
      <c r="C45" s="16" t="inlineStr"/>
      <c r="D45" s="17" t="n"/>
      <c r="E45" s="18">
        <f>IF(B45="","",B45*D45)</f>
        <v/>
      </c>
    </row>
    <row r="46">
      <c r="A46" s="19" t="inlineStr">
        <is>
          <t>Materials Subtotal</t>
        </is>
      </c>
      <c r="B46" s="20" t="n"/>
      <c r="C46" s="20" t="n"/>
      <c r="D46" s="20" t="n"/>
      <c r="E46" s="21">
        <f>SUM(E23:E45)</f>
        <v/>
      </c>
    </row>
    <row r="48">
      <c r="A48" s="12" t="inlineStr">
        <is>
          <t>Labor</t>
        </is>
      </c>
      <c r="B48" s="12" t="inlineStr">
        <is>
          <t>Qty</t>
        </is>
      </c>
      <c r="C48" s="12" t="inlineStr">
        <is>
          <t>Unit</t>
        </is>
      </c>
      <c r="D48" s="13" t="inlineStr">
        <is>
          <t>Unit Cost</t>
        </is>
      </c>
      <c r="E48" s="13" t="inlineStr">
        <is>
          <t>Total</t>
        </is>
      </c>
    </row>
    <row r="49">
      <c r="A49" s="14" t="inlineStr">
        <is>
          <t>Framing</t>
        </is>
      </c>
      <c r="B49" s="15" t="n">
        <v>60</v>
      </c>
      <c r="C49" s="16" t="inlineStr">
        <is>
          <t>hours</t>
        </is>
      </c>
      <c r="D49" s="17" t="n">
        <v>62</v>
      </c>
      <c r="E49" s="18">
        <f>IF(B49="","",B49*D49)</f>
        <v/>
      </c>
    </row>
    <row r="50">
      <c r="A50" s="14" t="inlineStr">
        <is>
          <t>Insulation installation</t>
        </is>
      </c>
      <c r="B50" s="15" t="n">
        <v>1</v>
      </c>
      <c r="C50" s="16" t="inlineStr">
        <is>
          <t>lot</t>
        </is>
      </c>
      <c r="D50" s="17" t="n">
        <v>950</v>
      </c>
      <c r="E50" s="18">
        <f>IF(B50="","",B50*D50)</f>
        <v/>
      </c>
    </row>
    <row r="51">
      <c r="A51" s="14" t="inlineStr">
        <is>
          <t>Hang and finish drywall</t>
        </is>
      </c>
      <c r="B51" s="15" t="n">
        <v>2400</v>
      </c>
      <c r="C51" s="16" t="inlineStr">
        <is>
          <t>sq ft</t>
        </is>
      </c>
      <c r="D51" s="17" t="n">
        <v>2.25</v>
      </c>
      <c r="E51" s="18">
        <f>IF(B51="","",B51*D51)</f>
        <v/>
      </c>
    </row>
    <row r="52">
      <c r="A52" s="14" t="inlineStr">
        <is>
          <t>Install flooring</t>
        </is>
      </c>
      <c r="B52" s="15" t="n">
        <v>800</v>
      </c>
      <c r="C52" s="16" t="inlineStr">
        <is>
          <t>sq ft</t>
        </is>
      </c>
      <c r="D52" s="17" t="n">
        <v>2.5</v>
      </c>
      <c r="E52" s="18">
        <f>IF(B52="","",B52*D52)</f>
        <v/>
      </c>
    </row>
    <row r="53">
      <c r="A53" s="14" t="inlineStr">
        <is>
          <t>Install doors and trim</t>
        </is>
      </c>
      <c r="B53" s="15" t="n">
        <v>48</v>
      </c>
      <c r="C53" s="16" t="inlineStr">
        <is>
          <t>hours</t>
        </is>
      </c>
      <c r="D53" s="17" t="n">
        <v>62</v>
      </c>
      <c r="E53" s="18">
        <f>IF(B53="","",B53*D53)</f>
        <v/>
      </c>
    </row>
    <row r="54">
      <c r="A54" s="14" t="inlineStr">
        <is>
          <t>Install egress window and well</t>
        </is>
      </c>
      <c r="B54" s="15" t="n">
        <v>1</v>
      </c>
      <c r="C54" s="16" t="inlineStr">
        <is>
          <t>lot</t>
        </is>
      </c>
      <c r="D54" s="17" t="n">
        <v>1800</v>
      </c>
      <c r="E54" s="18">
        <f>IF(B54="","",B54*D54)</f>
        <v/>
      </c>
    </row>
    <row r="55">
      <c r="A55" s="14" t="inlineStr">
        <is>
          <t>Painting</t>
        </is>
      </c>
      <c r="B55" s="15" t="n">
        <v>1</v>
      </c>
      <c r="C55" s="16" t="inlineStr">
        <is>
          <t>lot</t>
        </is>
      </c>
      <c r="D55" s="17" t="n">
        <v>3400</v>
      </c>
      <c r="E55" s="18">
        <f>IF(B55="","",B55*D55)</f>
        <v/>
      </c>
    </row>
    <row r="56">
      <c r="A56" s="14" t="inlineStr">
        <is>
          <t>Final cleanup</t>
        </is>
      </c>
      <c r="B56" s="15" t="n">
        <v>10</v>
      </c>
      <c r="C56" s="16" t="inlineStr">
        <is>
          <t>hours</t>
        </is>
      </c>
      <c r="D56" s="17" t="n">
        <v>45</v>
      </c>
      <c r="E56" s="18">
        <f>IF(B56="","",B56*D56)</f>
        <v/>
      </c>
    </row>
    <row r="57">
      <c r="A57" s="14" t="inlineStr"/>
      <c r="B57" s="15" t="n"/>
      <c r="C57" s="16" t="inlineStr"/>
      <c r="D57" s="17" t="n"/>
      <c r="E57" s="18">
        <f>IF(B57="","",B57*D57)</f>
        <v/>
      </c>
    </row>
    <row r="58">
      <c r="A58" s="14" t="inlineStr"/>
      <c r="B58" s="15" t="n"/>
      <c r="C58" s="16" t="inlineStr"/>
      <c r="D58" s="17" t="n"/>
      <c r="E58" s="18">
        <f>IF(B58="","",B58*D58)</f>
        <v/>
      </c>
    </row>
    <row r="59">
      <c r="A59" s="14" t="inlineStr"/>
      <c r="B59" s="15" t="n"/>
      <c r="C59" s="16" t="inlineStr"/>
      <c r="D59" s="17" t="n"/>
      <c r="E59" s="18">
        <f>IF(B59="","",B59*D59)</f>
        <v/>
      </c>
    </row>
    <row r="60">
      <c r="A60" s="19" t="inlineStr">
        <is>
          <t>Labor Subtotal</t>
        </is>
      </c>
      <c r="B60" s="20" t="n"/>
      <c r="C60" s="20" t="n"/>
      <c r="D60" s="20" t="n"/>
      <c r="E60" s="21">
        <f>SUM(E49:E59)</f>
        <v/>
      </c>
    </row>
    <row r="62">
      <c r="A62" s="12" t="inlineStr">
        <is>
          <t>Subcontractors</t>
        </is>
      </c>
      <c r="B62" s="12" t="inlineStr">
        <is>
          <t>Qty</t>
        </is>
      </c>
      <c r="C62" s="12" t="inlineStr">
        <is>
          <t>Unit</t>
        </is>
      </c>
      <c r="D62" s="13" t="inlineStr">
        <is>
          <t>Unit Cost</t>
        </is>
      </c>
      <c r="E62" s="13" t="inlineStr">
        <is>
          <t>Total</t>
        </is>
      </c>
    </row>
    <row r="63">
      <c r="A63" s="14" t="inlineStr">
        <is>
          <t>Electrical (circuits, lighting, panel work)</t>
        </is>
      </c>
      <c r="B63" s="15" t="n">
        <v>1</v>
      </c>
      <c r="C63" s="16" t="inlineStr">
        <is>
          <t>lot</t>
        </is>
      </c>
      <c r="D63" s="17" t="n">
        <v>4200</v>
      </c>
      <c r="E63" s="18">
        <f>IF(B63="","",B63*D63)</f>
        <v/>
      </c>
    </row>
    <row r="64">
      <c r="A64" s="14" t="inlineStr">
        <is>
          <t>Plumbing rough-in for half bath</t>
        </is>
      </c>
      <c r="B64" s="15" t="n">
        <v>1</v>
      </c>
      <c r="C64" s="16" t="inlineStr">
        <is>
          <t>lot</t>
        </is>
      </c>
      <c r="D64" s="17" t="n">
        <v>2400</v>
      </c>
      <c r="E64" s="18">
        <f>IF(B64="","",B64*D64)</f>
        <v/>
      </c>
    </row>
    <row r="65">
      <c r="A65" s="14" t="inlineStr">
        <is>
          <t>HVAC extension and supply registers</t>
        </is>
      </c>
      <c r="B65" s="15" t="n">
        <v>1</v>
      </c>
      <c r="C65" s="16" t="inlineStr">
        <is>
          <t>lot</t>
        </is>
      </c>
      <c r="D65" s="17" t="n">
        <v>1800</v>
      </c>
      <c r="E65" s="18">
        <f>IF(B65="","",B65*D65)</f>
        <v/>
      </c>
    </row>
    <row r="66">
      <c r="A66" s="14" t="inlineStr"/>
      <c r="B66" s="15" t="n"/>
      <c r="C66" s="16" t="inlineStr"/>
      <c r="D66" s="17" t="n"/>
      <c r="E66" s="18">
        <f>IF(B66="","",B66*D66)</f>
        <v/>
      </c>
    </row>
    <row r="67">
      <c r="A67" s="14" t="inlineStr"/>
      <c r="B67" s="15" t="n"/>
      <c r="C67" s="16" t="inlineStr"/>
      <c r="D67" s="17" t="n"/>
      <c r="E67" s="18">
        <f>IF(B67="","",B67*D67)</f>
        <v/>
      </c>
    </row>
    <row r="68">
      <c r="A68" s="14" t="inlineStr"/>
      <c r="B68" s="15" t="n"/>
      <c r="C68" s="16" t="inlineStr"/>
      <c r="D68" s="17" t="n"/>
      <c r="E68" s="18">
        <f>IF(B68="","",B68*D68)</f>
        <v/>
      </c>
    </row>
    <row r="69">
      <c r="A69" s="19" t="inlineStr">
        <is>
          <t>Subcontractors Subtotal</t>
        </is>
      </c>
      <c r="B69" s="20" t="n"/>
      <c r="C69" s="20" t="n"/>
      <c r="D69" s="20" t="n"/>
      <c r="E69" s="21">
        <f>SUM(E63:E68)</f>
        <v/>
      </c>
    </row>
    <row r="71">
      <c r="A71" s="12" t="inlineStr">
        <is>
          <t>Equipment and Other Costs</t>
        </is>
      </c>
      <c r="B71" s="12" t="inlineStr">
        <is>
          <t>Qty</t>
        </is>
      </c>
      <c r="C71" s="12" t="inlineStr">
        <is>
          <t>Unit</t>
        </is>
      </c>
      <c r="D71" s="13" t="inlineStr">
        <is>
          <t>Unit Cost</t>
        </is>
      </c>
      <c r="E71" s="13" t="inlineStr">
        <is>
          <t>Total</t>
        </is>
      </c>
    </row>
    <row r="72">
      <c r="A72" s="14" t="inlineStr">
        <is>
          <t>Building, electrical, and plumbing permits</t>
        </is>
      </c>
      <c r="B72" s="15" t="n">
        <v>1</v>
      </c>
      <c r="C72" s="16" t="inlineStr">
        <is>
          <t>lot</t>
        </is>
      </c>
      <c r="D72" s="17" t="n">
        <v>700</v>
      </c>
      <c r="E72" s="18">
        <f>IF(B72="","",B72*D72)</f>
        <v/>
      </c>
    </row>
    <row r="73">
      <c r="A73" s="14" t="inlineStr">
        <is>
          <t>Contingency allowance</t>
        </is>
      </c>
      <c r="B73" s="15" t="n">
        <v>1</v>
      </c>
      <c r="C73" s="16" t="inlineStr">
        <is>
          <t>lot</t>
        </is>
      </c>
      <c r="D73" s="17" t="n">
        <v>1800</v>
      </c>
      <c r="E73" s="18">
        <f>IF(B73="","",B73*D73)</f>
        <v/>
      </c>
    </row>
    <row r="74">
      <c r="A74" s="14" t="inlineStr"/>
      <c r="B74" s="15" t="n"/>
      <c r="C74" s="16" t="inlineStr"/>
      <c r="D74" s="17" t="n"/>
      <c r="E74" s="18">
        <f>IF(B74="","",B74*D74)</f>
        <v/>
      </c>
    </row>
    <row r="75">
      <c r="A75" s="14" t="inlineStr"/>
      <c r="B75" s="15" t="n"/>
      <c r="C75" s="16" t="inlineStr"/>
      <c r="D75" s="17" t="n"/>
      <c r="E75" s="18">
        <f>IF(B75="","",B75*D75)</f>
        <v/>
      </c>
    </row>
    <row r="76">
      <c r="A76" s="14" t="inlineStr"/>
      <c r="B76" s="15" t="n"/>
      <c r="C76" s="16" t="inlineStr"/>
      <c r="D76" s="17" t="n"/>
      <c r="E76" s="18">
        <f>IF(B76="","",B76*D76)</f>
        <v/>
      </c>
    </row>
    <row r="77">
      <c r="A77" s="19" t="inlineStr">
        <is>
          <t>Equipment and Other Costs Subtotal</t>
        </is>
      </c>
      <c r="B77" s="20" t="n"/>
      <c r="C77" s="20" t="n"/>
      <c r="D77" s="20" t="n"/>
      <c r="E77" s="21">
        <f>SUM(E72:E76)</f>
        <v/>
      </c>
    </row>
    <row r="79">
      <c r="A79" s="22" t="inlineStr">
        <is>
          <t>Summary</t>
        </is>
      </c>
    </row>
    <row r="80">
      <c r="A80" s="23" t="inlineStr">
        <is>
          <t>Prep and Moisture Control</t>
        </is>
      </c>
      <c r="E80" s="24">
        <f>E20</f>
        <v/>
      </c>
    </row>
    <row r="81">
      <c r="A81" s="23" t="inlineStr">
        <is>
          <t>Materials</t>
        </is>
      </c>
      <c r="E81" s="24">
        <f>E46</f>
        <v/>
      </c>
    </row>
    <row r="82">
      <c r="A82" s="23" t="inlineStr">
        <is>
          <t>Labor</t>
        </is>
      </c>
      <c r="E82" s="24">
        <f>E60</f>
        <v/>
      </c>
    </row>
    <row r="83">
      <c r="A83" s="23" t="inlineStr">
        <is>
          <t>Subcontractors</t>
        </is>
      </c>
      <c r="E83" s="24">
        <f>E69</f>
        <v/>
      </c>
    </row>
    <row r="84">
      <c r="A84" s="23" t="inlineStr">
        <is>
          <t>Equipment and Other Costs</t>
        </is>
      </c>
      <c r="E84" s="24">
        <f>E77</f>
        <v/>
      </c>
    </row>
    <row r="85">
      <c r="A85" s="7" t="inlineStr">
        <is>
          <t>Direct Cost Subtotal</t>
        </is>
      </c>
      <c r="E85" s="25">
        <f>E20+E46+E60+E69+E77</f>
        <v/>
      </c>
    </row>
    <row r="86">
      <c r="A86" s="23" t="inlineStr">
        <is>
          <t>Overhead</t>
        </is>
      </c>
      <c r="D86" s="26" t="n">
        <v>0.15</v>
      </c>
      <c r="E86" s="24">
        <f>E85*D86</f>
        <v/>
      </c>
    </row>
    <row r="87">
      <c r="A87" s="23" t="inlineStr">
        <is>
          <t>Profit (on direct cost + overhead)</t>
        </is>
      </c>
      <c r="D87" s="26" t="n">
        <v>0.12</v>
      </c>
      <c r="E87" s="24">
        <f>(E85+E86)*D87</f>
        <v/>
      </c>
    </row>
    <row r="88">
      <c r="A88" s="27" t="inlineStr">
        <is>
          <t>TOTAL ESTIMATE</t>
        </is>
      </c>
      <c r="B88" s="28" t="n"/>
      <c r="C88" s="28" t="n"/>
      <c r="D88" s="28" t="n"/>
      <c r="E88" s="29">
        <f>E85+E86+E87</f>
        <v/>
      </c>
    </row>
    <row r="90">
      <c r="A90" s="7" t="inlineStr">
        <is>
          <t>Scope of work</t>
        </is>
      </c>
    </row>
    <row r="91" ht="15" customHeight="1">
      <c r="A91" s="30" t="inlineStr">
        <is>
          <t>[Describe the work included in this estimate.]</t>
        </is>
      </c>
    </row>
    <row r="93">
      <c r="A93" s="7" t="inlineStr">
        <is>
          <t>Exclusions</t>
        </is>
      </c>
    </row>
    <row r="94" ht="30" customHeight="1">
      <c r="A94" s="30" t="inlineStr">
        <is>
          <t>[List anything not included, such as permits, repairs to hidden conditions, or work by others.]</t>
        </is>
      </c>
    </row>
    <row r="96">
      <c r="A96" s="7" t="inlineStr">
        <is>
          <t>Timeline</t>
        </is>
      </c>
    </row>
    <row r="97" ht="15" customHeight="1">
      <c r="A97" s="30" t="inlineStr">
        <is>
          <t>Estimated [X] working days from start, weather and inspections permitting.</t>
        </is>
      </c>
    </row>
    <row r="99">
      <c r="A99" s="7" t="inlineStr">
        <is>
          <t>Payment terms</t>
        </is>
      </c>
    </row>
    <row r="100" ht="15" customHeight="1">
      <c r="A100" s="30" t="inlineStr">
        <is>
          <t>50% deposit at scheduling, 50% due at completion.</t>
        </is>
      </c>
    </row>
    <row r="102">
      <c r="A102" s="7" t="inlineStr">
        <is>
          <t>Warranty</t>
        </is>
      </c>
    </row>
    <row r="103" ht="15" customHeight="1">
      <c r="A103" s="30" t="inlineStr">
        <is>
          <t>1-year workmanship warranty. Manufacturer warranties apply to materials.</t>
        </is>
      </c>
    </row>
    <row r="105">
      <c r="A105" s="7" t="inlineStr">
        <is>
          <t>License and insurance</t>
        </is>
      </c>
    </row>
    <row r="106" ht="15" customHeight="1">
      <c r="A106" s="30" t="inlineStr">
        <is>
          <t>License #[number]. Insured by [carrier], policy #[number].</t>
        </is>
      </c>
    </row>
    <row r="108">
      <c r="A108" s="23" t="inlineStr">
        <is>
          <t>Customer signature: ______________________________</t>
        </is>
      </c>
      <c r="D108" s="23" t="inlineStr">
        <is>
          <t>Date: ____________</t>
        </is>
      </c>
    </row>
    <row r="110">
      <c r="A110" s="31" t="inlineStr">
        <is>
          <t>Template by Projul · projul.com</t>
        </is>
      </c>
    </row>
  </sheetData>
  <mergeCells count="8">
    <mergeCell ref="A91:E91"/>
    <mergeCell ref="A100:E100"/>
    <mergeCell ref="A10:E10"/>
    <mergeCell ref="A94:E94"/>
    <mergeCell ref="A1:E1"/>
    <mergeCell ref="A103:E103"/>
    <mergeCell ref="A97:E97"/>
    <mergeCell ref="A106:E106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Residential Remodel Estimate: Multifamily Unit Turnover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turnover remodel template covers an interior refresh of an 850 sq ft two-bedroom apartment unit: paint, flooring, kitchen and bath updates, appliances, and cleaning. Multiply by the number of units for a multi-unit bid.</t>
        </is>
      </c>
    </row>
    <row r="12">
      <c r="A12" s="12" t="inlineStr">
        <is>
          <t>Demolition and Prep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Remove old flooring and baseboard (labor)</t>
        </is>
      </c>
      <c r="B13" s="15" t="n">
        <v>850</v>
      </c>
      <c r="C13" s="16" t="inlineStr">
        <is>
          <t>sq ft</t>
        </is>
      </c>
      <c r="D13" s="17" t="n">
        <v>0.9</v>
      </c>
      <c r="E13" s="18">
        <f>IF(B13="","",B13*D13)</f>
        <v/>
      </c>
    </row>
    <row r="14">
      <c r="A14" s="14" t="inlineStr">
        <is>
          <t>Remove old cabinet hardware, fixtures, and blinds</t>
        </is>
      </c>
      <c r="B14" s="15" t="n">
        <v>1</v>
      </c>
      <c r="C14" s="16" t="inlineStr">
        <is>
          <t>lot</t>
        </is>
      </c>
      <c r="D14" s="17" t="n">
        <v>200</v>
      </c>
      <c r="E14" s="18">
        <f>IF(B14="","",B14*D14)</f>
        <v/>
      </c>
    </row>
    <row r="15">
      <c r="A15" s="14" t="inlineStr">
        <is>
          <t>Haul-off and disposal</t>
        </is>
      </c>
      <c r="B15" s="15" t="n">
        <v>1</v>
      </c>
      <c r="C15" s="16" t="inlineStr">
        <is>
          <t>lot</t>
        </is>
      </c>
      <c r="D15" s="17" t="n">
        <v>325</v>
      </c>
      <c r="E15" s="18">
        <f>IF(B15="","",B15*D15)</f>
        <v/>
      </c>
    </row>
    <row r="16">
      <c r="A16" s="14" t="inlineStr"/>
      <c r="B16" s="15" t="n"/>
      <c r="C16" s="16" t="inlineStr"/>
      <c r="D16" s="17" t="n"/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9" t="inlineStr">
        <is>
          <t>Demolition and Prep Subtotal</t>
        </is>
      </c>
      <c r="B19" s="20" t="n"/>
      <c r="C19" s="20" t="n"/>
      <c r="D19" s="20" t="n"/>
      <c r="E19" s="21">
        <f>SUM(E13:E18)</f>
        <v/>
      </c>
    </row>
    <row r="21">
      <c r="A21" s="12" t="inlineStr">
        <is>
          <t>Materials</t>
        </is>
      </c>
      <c r="B21" s="12" t="inlineStr">
        <is>
          <t>Qty</t>
        </is>
      </c>
      <c r="C21" s="12" t="inlineStr">
        <is>
          <t>Unit</t>
        </is>
      </c>
      <c r="D21" s="13" t="inlineStr">
        <is>
          <t>Unit Cost</t>
        </is>
      </c>
      <c r="E21" s="13" t="inlineStr">
        <is>
          <t>Total</t>
        </is>
      </c>
    </row>
    <row r="22">
      <c r="A22" s="14" t="inlineStr">
        <is>
          <t>Primer</t>
        </is>
      </c>
      <c r="B22" s="15" t="n">
        <v>3</v>
      </c>
      <c r="C22" s="16" t="inlineStr">
        <is>
          <t>gallons</t>
        </is>
      </c>
      <c r="D22" s="17" t="n">
        <v>38</v>
      </c>
      <c r="E22" s="18">
        <f>IF(B22="","",B22*D22)</f>
        <v/>
      </c>
    </row>
    <row r="23">
      <c r="A23" s="14" t="inlineStr">
        <is>
          <t>Interior paint, walls and ceiling</t>
        </is>
      </c>
      <c r="B23" s="15" t="n">
        <v>8</v>
      </c>
      <c r="C23" s="16" t="inlineStr">
        <is>
          <t>gallons</t>
        </is>
      </c>
      <c r="D23" s="17" t="n">
        <v>42</v>
      </c>
      <c r="E23" s="18">
        <f>IF(B23="","",B23*D23)</f>
        <v/>
      </c>
    </row>
    <row r="24">
      <c r="A24" s="14" t="inlineStr">
        <is>
          <t>Trim and door paint</t>
        </is>
      </c>
      <c r="B24" s="15" t="n">
        <v>2</v>
      </c>
      <c r="C24" s="16" t="inlineStr">
        <is>
          <t>gallons</t>
        </is>
      </c>
      <c r="D24" s="17" t="n">
        <v>50</v>
      </c>
      <c r="E24" s="18">
        <f>IF(B24="","",B24*D24)</f>
        <v/>
      </c>
    </row>
    <row r="25">
      <c r="A25" s="14" t="inlineStr">
        <is>
          <t>Luxury vinyl plank flooring</t>
        </is>
      </c>
      <c r="B25" s="15" t="n">
        <v>720</v>
      </c>
      <c r="C25" s="16" t="inlineStr">
        <is>
          <t>sq ft</t>
        </is>
      </c>
      <c r="D25" s="17" t="n">
        <v>3.2</v>
      </c>
      <c r="E25" s="18">
        <f>IF(B25="","",B25*D25)</f>
        <v/>
      </c>
    </row>
    <row r="26">
      <c r="A26" s="14" t="inlineStr">
        <is>
          <t>Sheet vinyl or tile in bath</t>
        </is>
      </c>
      <c r="B26" s="15" t="n">
        <v>50</v>
      </c>
      <c r="C26" s="16" t="inlineStr">
        <is>
          <t>sq ft</t>
        </is>
      </c>
      <c r="D26" s="17" t="n">
        <v>3.5</v>
      </c>
      <c r="E26" s="18">
        <f>IF(B26="","",B26*D26)</f>
        <v/>
      </c>
    </row>
    <row r="27">
      <c r="A27" s="14" t="inlineStr">
        <is>
          <t>Baseboard and transitions</t>
        </is>
      </c>
      <c r="B27" s="15" t="n">
        <v>140</v>
      </c>
      <c r="C27" s="16" t="inlineStr">
        <is>
          <t>lin ft</t>
        </is>
      </c>
      <c r="D27" s="17" t="n">
        <v>2.5</v>
      </c>
      <c r="E27" s="18">
        <f>IF(B27="","",B27*D27)</f>
        <v/>
      </c>
    </row>
    <row r="28">
      <c r="A28" s="14" t="inlineStr">
        <is>
          <t>Kitchen counters, laminate or butcher block</t>
        </is>
      </c>
      <c r="B28" s="15" t="n">
        <v>20</v>
      </c>
      <c r="C28" s="16" t="inlineStr">
        <is>
          <t>lin ft</t>
        </is>
      </c>
      <c r="D28" s="17" t="n">
        <v>45</v>
      </c>
      <c r="E28" s="18">
        <f>IF(B28="","",B28*D28)</f>
        <v/>
      </c>
    </row>
    <row r="29">
      <c r="A29" s="14" t="inlineStr">
        <is>
          <t>Kitchen cabinet doors and hardware refresh</t>
        </is>
      </c>
      <c r="B29" s="15" t="n">
        <v>1</v>
      </c>
      <c r="C29" s="16" t="inlineStr">
        <is>
          <t>lot</t>
        </is>
      </c>
      <c r="D29" s="17" t="n">
        <v>650</v>
      </c>
      <c r="E29" s="18">
        <f>IF(B29="","",B29*D29)</f>
        <v/>
      </c>
    </row>
    <row r="30">
      <c r="A30" s="14" t="inlineStr">
        <is>
          <t>Kitchen faucet</t>
        </is>
      </c>
      <c r="B30" s="15" t="n">
        <v>1</v>
      </c>
      <c r="C30" s="16" t="inlineStr">
        <is>
          <t>each</t>
        </is>
      </c>
      <c r="D30" s="17" t="n">
        <v>110</v>
      </c>
      <c r="E30" s="18">
        <f>IF(B30="","",B30*D30)</f>
        <v/>
      </c>
    </row>
    <row r="31">
      <c r="A31" s="14" t="inlineStr">
        <is>
          <t>Bath vanity faucet and shower trim</t>
        </is>
      </c>
      <c r="B31" s="15" t="n">
        <v>1</v>
      </c>
      <c r="C31" s="16" t="inlineStr">
        <is>
          <t>lot</t>
        </is>
      </c>
      <c r="D31" s="17" t="n">
        <v>160</v>
      </c>
      <c r="E31" s="18">
        <f>IF(B31="","",B31*D31)</f>
        <v/>
      </c>
    </row>
    <row r="32">
      <c r="A32" s="14" t="inlineStr">
        <is>
          <t>Toilet seat, supply lines, and wax rings</t>
        </is>
      </c>
      <c r="B32" s="15" t="n">
        <v>1</v>
      </c>
      <c r="C32" s="16" t="inlineStr">
        <is>
          <t>lot</t>
        </is>
      </c>
      <c r="D32" s="17" t="n">
        <v>90</v>
      </c>
      <c r="E32" s="18">
        <f>IF(B32="","",B32*D32)</f>
        <v/>
      </c>
    </row>
    <row r="33">
      <c r="A33" s="14" t="inlineStr">
        <is>
          <t>Appliance allowance (range, hood, or fridge replacement)</t>
        </is>
      </c>
      <c r="B33" s="15" t="n">
        <v>1</v>
      </c>
      <c r="C33" s="16" t="inlineStr">
        <is>
          <t>lot</t>
        </is>
      </c>
      <c r="D33" s="17" t="n">
        <v>700</v>
      </c>
      <c r="E33" s="18">
        <f>IF(B33="","",B33*D33)</f>
        <v/>
      </c>
    </row>
    <row r="34">
      <c r="A34" s="14" t="inlineStr">
        <is>
          <t>LED light fixtures</t>
        </is>
      </c>
      <c r="B34" s="15" t="n">
        <v>6</v>
      </c>
      <c r="C34" s="16" t="inlineStr">
        <is>
          <t>each</t>
        </is>
      </c>
      <c r="D34" s="17" t="n">
        <v>32</v>
      </c>
      <c r="E34" s="18">
        <f>IF(B34="","",B34*D34)</f>
        <v/>
      </c>
    </row>
    <row r="35">
      <c r="A35" s="14" t="inlineStr">
        <is>
          <t>Outlets, switch plates, and smoke detectors</t>
        </is>
      </c>
      <c r="B35" s="15" t="n">
        <v>1</v>
      </c>
      <c r="C35" s="16" t="inlineStr">
        <is>
          <t>lot</t>
        </is>
      </c>
      <c r="D35" s="17" t="n">
        <v>180</v>
      </c>
      <c r="E35" s="18">
        <f>IF(B35="","",B35*D35)</f>
        <v/>
      </c>
    </row>
    <row r="36">
      <c r="A36" s="14" t="inlineStr">
        <is>
          <t>Window blinds</t>
        </is>
      </c>
      <c r="B36" s="15" t="n">
        <v>5</v>
      </c>
      <c r="C36" s="16" t="inlineStr">
        <is>
          <t>each</t>
        </is>
      </c>
      <c r="D36" s="17" t="n">
        <v>25</v>
      </c>
      <c r="E36" s="18">
        <f>IF(B36="","",B36*D36)</f>
        <v/>
      </c>
    </row>
    <row r="37">
      <c r="A37" s="14" t="inlineStr">
        <is>
          <t>Door hardware and closet rods</t>
        </is>
      </c>
      <c r="B37" s="15" t="n">
        <v>1</v>
      </c>
      <c r="C37" s="16" t="inlineStr">
        <is>
          <t>lot</t>
        </is>
      </c>
      <c r="D37" s="17" t="n">
        <v>150</v>
      </c>
      <c r="E37" s="18">
        <f>IF(B37="","",B37*D37)</f>
        <v/>
      </c>
    </row>
    <row r="38">
      <c r="A38" s="14" t="inlineStr">
        <is>
          <t>Caulk, patch compound, and supplies</t>
        </is>
      </c>
      <c r="B38" s="15" t="n">
        <v>1</v>
      </c>
      <c r="C38" s="16" t="inlineStr">
        <is>
          <t>lot</t>
        </is>
      </c>
      <c r="D38" s="17" t="n">
        <v>150</v>
      </c>
      <c r="E38" s="18">
        <f>IF(B38="","",B38*D38)</f>
        <v/>
      </c>
    </row>
    <row r="39">
      <c r="A39" s="14" t="inlineStr"/>
      <c r="B39" s="15" t="n"/>
      <c r="C39" s="16" t="inlineStr"/>
      <c r="D39" s="17" t="n"/>
      <c r="E39" s="18">
        <f>IF(B39="","",B39*D39)</f>
        <v/>
      </c>
    </row>
    <row r="40">
      <c r="A40" s="14" t="inlineStr"/>
      <c r="B40" s="15" t="n"/>
      <c r="C40" s="16" t="inlineStr"/>
      <c r="D40" s="17" t="n"/>
      <c r="E40" s="18">
        <f>IF(B40="","",B40*D40)</f>
        <v/>
      </c>
    </row>
    <row r="41">
      <c r="A41" s="14" t="inlineStr"/>
      <c r="B41" s="15" t="n"/>
      <c r="C41" s="16" t="inlineStr"/>
      <c r="D41" s="17" t="n"/>
      <c r="E41" s="18">
        <f>IF(B41="","",B41*D41)</f>
        <v/>
      </c>
    </row>
    <row r="42">
      <c r="A42" s="19" t="inlineStr">
        <is>
          <t>Materials Subtotal</t>
        </is>
      </c>
      <c r="B42" s="20" t="n"/>
      <c r="C42" s="20" t="n"/>
      <c r="D42" s="20" t="n"/>
      <c r="E42" s="21">
        <f>SUM(E22:E41)</f>
        <v/>
      </c>
    </row>
    <row r="44">
      <c r="A44" s="12" t="inlineStr">
        <is>
          <t>Labor</t>
        </is>
      </c>
      <c r="B44" s="12" t="inlineStr">
        <is>
          <t>Qty</t>
        </is>
      </c>
      <c r="C44" s="12" t="inlineStr">
        <is>
          <t>Unit</t>
        </is>
      </c>
      <c r="D44" s="13" t="inlineStr">
        <is>
          <t>Unit Cost</t>
        </is>
      </c>
      <c r="E44" s="13" t="inlineStr">
        <is>
          <t>Total</t>
        </is>
      </c>
    </row>
    <row r="45">
      <c r="A45" s="14" t="inlineStr">
        <is>
          <t>Drywall patch and texture</t>
        </is>
      </c>
      <c r="B45" s="15" t="n">
        <v>8</v>
      </c>
      <c r="C45" s="16" t="inlineStr">
        <is>
          <t>hours</t>
        </is>
      </c>
      <c r="D45" s="17" t="n">
        <v>55</v>
      </c>
      <c r="E45" s="18">
        <f>IF(B45="","",B45*D45)</f>
        <v/>
      </c>
    </row>
    <row r="46">
      <c r="A46" s="14" t="inlineStr">
        <is>
          <t>Painting (walls, ceilings, trim, and doors)</t>
        </is>
      </c>
      <c r="B46" s="15" t="n">
        <v>1</v>
      </c>
      <c r="C46" s="16" t="inlineStr">
        <is>
          <t>lot</t>
        </is>
      </c>
      <c r="D46" s="17" t="n">
        <v>1700</v>
      </c>
      <c r="E46" s="18">
        <f>IF(B46="","",B46*D46)</f>
        <v/>
      </c>
    </row>
    <row r="47">
      <c r="A47" s="14" t="inlineStr">
        <is>
          <t>Install flooring</t>
        </is>
      </c>
      <c r="B47" s="15" t="n">
        <v>770</v>
      </c>
      <c r="C47" s="16" t="inlineStr">
        <is>
          <t>sq ft</t>
        </is>
      </c>
      <c r="D47" s="17" t="n">
        <v>2</v>
      </c>
      <c r="E47" s="18">
        <f>IF(B47="","",B47*D47)</f>
        <v/>
      </c>
    </row>
    <row r="48">
      <c r="A48" s="14" t="inlineStr">
        <is>
          <t>Install counters and cabinet refresh</t>
        </is>
      </c>
      <c r="B48" s="15" t="n">
        <v>16</v>
      </c>
      <c r="C48" s="16" t="inlineStr">
        <is>
          <t>hours</t>
        </is>
      </c>
      <c r="D48" s="17" t="n">
        <v>58</v>
      </c>
      <c r="E48" s="18">
        <f>IF(B48="","",B48*D48)</f>
        <v/>
      </c>
    </row>
    <row r="49">
      <c r="A49" s="14" t="inlineStr">
        <is>
          <t>Install fixtures, lights, and blinds</t>
        </is>
      </c>
      <c r="B49" s="15" t="n">
        <v>10</v>
      </c>
      <c r="C49" s="16" t="inlineStr">
        <is>
          <t>hours</t>
        </is>
      </c>
      <c r="D49" s="17" t="n">
        <v>58</v>
      </c>
      <c r="E49" s="18">
        <f>IF(B49="","",B49*D49)</f>
        <v/>
      </c>
    </row>
    <row r="50">
      <c r="A50" s="14" t="inlineStr">
        <is>
          <t>Trim and door hardware repairs</t>
        </is>
      </c>
      <c r="B50" s="15" t="n">
        <v>8</v>
      </c>
      <c r="C50" s="16" t="inlineStr">
        <is>
          <t>hours</t>
        </is>
      </c>
      <c r="D50" s="17" t="n">
        <v>58</v>
      </c>
      <c r="E50" s="18">
        <f>IF(B50="","",B50*D50)</f>
        <v/>
      </c>
    </row>
    <row r="51">
      <c r="A51" s="14" t="inlineStr">
        <is>
          <t>Final cleaning (turnover clean)</t>
        </is>
      </c>
      <c r="B51" s="15" t="n">
        <v>1</v>
      </c>
      <c r="C51" s="16" t="inlineStr">
        <is>
          <t>lot</t>
        </is>
      </c>
      <c r="D51" s="17" t="n">
        <v>275</v>
      </c>
      <c r="E51" s="18">
        <f>IF(B51="","",B51*D51)</f>
        <v/>
      </c>
    </row>
    <row r="52">
      <c r="A52" s="14" t="inlineStr">
        <is>
          <t>Punch list and walkthrough</t>
        </is>
      </c>
      <c r="B52" s="15" t="n">
        <v>3</v>
      </c>
      <c r="C52" s="16" t="inlineStr">
        <is>
          <t>hours</t>
        </is>
      </c>
      <c r="D52" s="17" t="n">
        <v>58</v>
      </c>
      <c r="E52" s="18">
        <f>IF(B52="","",B52*D52)</f>
        <v/>
      </c>
    </row>
    <row r="53">
      <c r="A53" s="14" t="inlineStr"/>
      <c r="B53" s="15" t="n"/>
      <c r="C53" s="16" t="inlineStr"/>
      <c r="D53" s="17" t="n"/>
      <c r="E53" s="18">
        <f>IF(B53="","",B53*D53)</f>
        <v/>
      </c>
    </row>
    <row r="54">
      <c r="A54" s="14" t="inlineStr"/>
      <c r="B54" s="15" t="n"/>
      <c r="C54" s="16" t="inlineStr"/>
      <c r="D54" s="17" t="n"/>
      <c r="E54" s="18">
        <f>IF(B54="","",B54*D54)</f>
        <v/>
      </c>
    </row>
    <row r="55">
      <c r="A55" s="14" t="inlineStr"/>
      <c r="B55" s="15" t="n"/>
      <c r="C55" s="16" t="inlineStr"/>
      <c r="D55" s="17" t="n"/>
      <c r="E55" s="18">
        <f>IF(B55="","",B55*D55)</f>
        <v/>
      </c>
    </row>
    <row r="56">
      <c r="A56" s="19" t="inlineStr">
        <is>
          <t>Labor Subtotal</t>
        </is>
      </c>
      <c r="B56" s="20" t="n"/>
      <c r="C56" s="20" t="n"/>
      <c r="D56" s="20" t="n"/>
      <c r="E56" s="21">
        <f>SUM(E45:E55)</f>
        <v/>
      </c>
    </row>
    <row r="58">
      <c r="A58" s="12" t="inlineStr">
        <is>
          <t>Subcontractors</t>
        </is>
      </c>
      <c r="B58" s="12" t="inlineStr">
        <is>
          <t>Qty</t>
        </is>
      </c>
      <c r="C58" s="12" t="inlineStr">
        <is>
          <t>Unit</t>
        </is>
      </c>
      <c r="D58" s="13" t="inlineStr">
        <is>
          <t>Unit Cost</t>
        </is>
      </c>
      <c r="E58" s="13" t="inlineStr">
        <is>
          <t>Total</t>
        </is>
      </c>
    </row>
    <row r="59">
      <c r="A59" s="14" t="inlineStr">
        <is>
          <t>Plumber (leaks, fixture replacement)</t>
        </is>
      </c>
      <c r="B59" s="15" t="n">
        <v>1</v>
      </c>
      <c r="C59" s="16" t="inlineStr">
        <is>
          <t>lot</t>
        </is>
      </c>
      <c r="D59" s="17" t="n">
        <v>350</v>
      </c>
      <c r="E59" s="18">
        <f>IF(B59="","",B59*D59)</f>
        <v/>
      </c>
    </row>
    <row r="60">
      <c r="A60" s="14" t="inlineStr">
        <is>
          <t>Electrician (fixture and device repairs)</t>
        </is>
      </c>
      <c r="B60" s="15" t="n">
        <v>1</v>
      </c>
      <c r="C60" s="16" t="inlineStr">
        <is>
          <t>lot</t>
        </is>
      </c>
      <c r="D60" s="17" t="n">
        <v>300</v>
      </c>
      <c r="E60" s="18">
        <f>IF(B60="","",B60*D60)</f>
        <v/>
      </c>
    </row>
    <row r="61">
      <c r="A61" s="14" t="inlineStr">
        <is>
          <t>Carpet and upholstery cleaning</t>
        </is>
      </c>
      <c r="B61" s="15" t="n">
        <v>1</v>
      </c>
      <c r="C61" s="16" t="inlineStr">
        <is>
          <t>lot</t>
        </is>
      </c>
      <c r="D61" s="17" t="n">
        <v>160</v>
      </c>
      <c r="E61" s="18">
        <f>IF(B61="","",B61*D61)</f>
        <v/>
      </c>
    </row>
    <row r="62">
      <c r="A62" s="14" t="inlineStr"/>
      <c r="B62" s="15" t="n"/>
      <c r="C62" s="16" t="inlineStr"/>
      <c r="D62" s="17" t="n"/>
      <c r="E62" s="18">
        <f>IF(B62="","",B62*D62)</f>
        <v/>
      </c>
    </row>
    <row r="63">
      <c r="A63" s="14" t="inlineStr"/>
      <c r="B63" s="15" t="n"/>
      <c r="C63" s="16" t="inlineStr"/>
      <c r="D63" s="17" t="n"/>
      <c r="E63" s="18">
        <f>IF(B63="","",B63*D63)</f>
        <v/>
      </c>
    </row>
    <row r="64">
      <c r="A64" s="14" t="inlineStr"/>
      <c r="B64" s="15" t="n"/>
      <c r="C64" s="16" t="inlineStr"/>
      <c r="D64" s="17" t="n"/>
      <c r="E64" s="18">
        <f>IF(B64="","",B64*D64)</f>
        <v/>
      </c>
    </row>
    <row r="65">
      <c r="A65" s="19" t="inlineStr">
        <is>
          <t>Subcontractors Subtotal</t>
        </is>
      </c>
      <c r="B65" s="20" t="n"/>
      <c r="C65" s="20" t="n"/>
      <c r="D65" s="20" t="n"/>
      <c r="E65" s="21">
        <f>SUM(E59:E64)</f>
        <v/>
      </c>
    </row>
    <row r="67">
      <c r="A67" s="12" t="inlineStr">
        <is>
          <t>Equipment and Other Costs</t>
        </is>
      </c>
      <c r="B67" s="12" t="inlineStr">
        <is>
          <t>Qty</t>
        </is>
      </c>
      <c r="C67" s="12" t="inlineStr">
        <is>
          <t>Unit</t>
        </is>
      </c>
      <c r="D67" s="13" t="inlineStr">
        <is>
          <t>Unit Cost</t>
        </is>
      </c>
      <c r="E67" s="13" t="inlineStr">
        <is>
          <t>Total</t>
        </is>
      </c>
    </row>
    <row r="68">
      <c r="A68" s="14" t="inlineStr">
        <is>
          <t>Dumpster or haul-off share</t>
        </is>
      </c>
      <c r="B68" s="15" t="n">
        <v>1</v>
      </c>
      <c r="C68" s="16" t="inlineStr">
        <is>
          <t>lot</t>
        </is>
      </c>
      <c r="D68" s="17" t="n">
        <v>300</v>
      </c>
      <c r="E68" s="18">
        <f>IF(B68="","",B68*D68)</f>
        <v/>
      </c>
    </row>
    <row r="69">
      <c r="A69" s="14" t="inlineStr">
        <is>
          <t>Contingency allowance</t>
        </is>
      </c>
      <c r="B69" s="15" t="n">
        <v>1</v>
      </c>
      <c r="C69" s="16" t="inlineStr">
        <is>
          <t>lot</t>
        </is>
      </c>
      <c r="D69" s="17" t="n">
        <v>400</v>
      </c>
      <c r="E69" s="18">
        <f>IF(B69="","",B69*D69)</f>
        <v/>
      </c>
    </row>
    <row r="70">
      <c r="A70" s="14" t="inlineStr"/>
      <c r="B70" s="15" t="n"/>
      <c r="C70" s="16" t="inlineStr"/>
      <c r="D70" s="17" t="n"/>
      <c r="E70" s="18">
        <f>IF(B70="","",B70*D70)</f>
        <v/>
      </c>
    </row>
    <row r="71">
      <c r="A71" s="14" t="inlineStr"/>
      <c r="B71" s="15" t="n"/>
      <c r="C71" s="16" t="inlineStr"/>
      <c r="D71" s="17" t="n"/>
      <c r="E71" s="18">
        <f>IF(B71="","",B71*D71)</f>
        <v/>
      </c>
    </row>
    <row r="72">
      <c r="A72" s="14" t="inlineStr"/>
      <c r="B72" s="15" t="n"/>
      <c r="C72" s="16" t="inlineStr"/>
      <c r="D72" s="17" t="n"/>
      <c r="E72" s="18">
        <f>IF(B72="","",B72*D72)</f>
        <v/>
      </c>
    </row>
    <row r="73">
      <c r="A73" s="19" t="inlineStr">
        <is>
          <t>Equipment and Other Costs Subtotal</t>
        </is>
      </c>
      <c r="B73" s="20" t="n"/>
      <c r="C73" s="20" t="n"/>
      <c r="D73" s="20" t="n"/>
      <c r="E73" s="21">
        <f>SUM(E68:E72)</f>
        <v/>
      </c>
    </row>
    <row r="75">
      <c r="A75" s="22" t="inlineStr">
        <is>
          <t>Summary</t>
        </is>
      </c>
    </row>
    <row r="76">
      <c r="A76" s="23" t="inlineStr">
        <is>
          <t>Demolition and Prep</t>
        </is>
      </c>
      <c r="E76" s="24">
        <f>E19</f>
        <v/>
      </c>
    </row>
    <row r="77">
      <c r="A77" s="23" t="inlineStr">
        <is>
          <t>Materials</t>
        </is>
      </c>
      <c r="E77" s="24">
        <f>E42</f>
        <v/>
      </c>
    </row>
    <row r="78">
      <c r="A78" s="23" t="inlineStr">
        <is>
          <t>Labor</t>
        </is>
      </c>
      <c r="E78" s="24">
        <f>E56</f>
        <v/>
      </c>
    </row>
    <row r="79">
      <c r="A79" s="23" t="inlineStr">
        <is>
          <t>Subcontractors</t>
        </is>
      </c>
      <c r="E79" s="24">
        <f>E65</f>
        <v/>
      </c>
    </row>
    <row r="80">
      <c r="A80" s="23" t="inlineStr">
        <is>
          <t>Equipment and Other Costs</t>
        </is>
      </c>
      <c r="E80" s="24">
        <f>E73</f>
        <v/>
      </c>
    </row>
    <row r="81">
      <c r="A81" s="7" t="inlineStr">
        <is>
          <t>Direct Cost Subtotal</t>
        </is>
      </c>
      <c r="E81" s="25">
        <f>E19+E42+E56+E65+E73</f>
        <v/>
      </c>
    </row>
    <row r="82">
      <c r="A82" s="23" t="inlineStr">
        <is>
          <t>Overhead</t>
        </is>
      </c>
      <c r="D82" s="26" t="n">
        <v>0.1</v>
      </c>
      <c r="E82" s="24">
        <f>E81*D82</f>
        <v/>
      </c>
    </row>
    <row r="83">
      <c r="A83" s="23" t="inlineStr">
        <is>
          <t>Profit (on direct cost + overhead)</t>
        </is>
      </c>
      <c r="D83" s="26" t="n">
        <v>0.1</v>
      </c>
      <c r="E83" s="24">
        <f>(E81+E82)*D83</f>
        <v/>
      </c>
    </row>
    <row r="84">
      <c r="A84" s="27" t="inlineStr">
        <is>
          <t>TOTAL ESTIMATE</t>
        </is>
      </c>
      <c r="B84" s="28" t="n"/>
      <c r="C84" s="28" t="n"/>
      <c r="D84" s="28" t="n"/>
      <c r="E84" s="29">
        <f>E81+E82+E83</f>
        <v/>
      </c>
    </row>
    <row r="86">
      <c r="A86" s="7" t="inlineStr">
        <is>
          <t>Scope of work</t>
        </is>
      </c>
    </row>
    <row r="87" ht="15" customHeight="1">
      <c r="A87" s="30" t="inlineStr">
        <is>
          <t>[Describe the work included in this estimate.]</t>
        </is>
      </c>
    </row>
    <row r="89">
      <c r="A89" s="7" t="inlineStr">
        <is>
          <t>Exclusions</t>
        </is>
      </c>
    </row>
    <row r="90" ht="30" customHeight="1">
      <c r="A90" s="30" t="inlineStr">
        <is>
          <t>[List anything not included, such as permits, repairs to hidden conditions, or work by others.]</t>
        </is>
      </c>
    </row>
    <row r="92">
      <c r="A92" s="7" t="inlineStr">
        <is>
          <t>Timeline</t>
        </is>
      </c>
    </row>
    <row r="93" ht="15" customHeight="1">
      <c r="A93" s="30" t="inlineStr">
        <is>
          <t>Estimated [X] working days from start, weather and inspections permitting.</t>
        </is>
      </c>
    </row>
    <row r="95">
      <c r="A95" s="7" t="inlineStr">
        <is>
          <t>Payment terms</t>
        </is>
      </c>
    </row>
    <row r="96" ht="15" customHeight="1">
      <c r="A96" s="30" t="inlineStr">
        <is>
          <t>50% deposit at scheduling, 50% due at completion.</t>
        </is>
      </c>
    </row>
    <row r="98">
      <c r="A98" s="7" t="inlineStr">
        <is>
          <t>Warranty</t>
        </is>
      </c>
    </row>
    <row r="99" ht="15" customHeight="1">
      <c r="A99" s="30" t="inlineStr">
        <is>
          <t>1-year workmanship warranty. Manufacturer warranties apply to materials.</t>
        </is>
      </c>
    </row>
    <row r="101">
      <c r="A101" s="7" t="inlineStr">
        <is>
          <t>License and insurance</t>
        </is>
      </c>
    </row>
    <row r="102" ht="15" customHeight="1">
      <c r="A102" s="30" t="inlineStr">
        <is>
          <t>License #[number]. Insured by [carrier], policy #[number].</t>
        </is>
      </c>
    </row>
    <row r="104">
      <c r="A104" s="23" t="inlineStr">
        <is>
          <t>Customer signature: ______________________________</t>
        </is>
      </c>
      <c r="D104" s="23" t="inlineStr">
        <is>
          <t>Date: ____________</t>
        </is>
      </c>
    </row>
    <row r="106">
      <c r="A106" s="31" t="inlineStr">
        <is>
          <t>Template by Projul · projul.com</t>
        </is>
      </c>
    </row>
  </sheetData>
  <mergeCells count="8">
    <mergeCell ref="A87:E87"/>
    <mergeCell ref="A96:E96"/>
    <mergeCell ref="A10:E10"/>
    <mergeCell ref="A90:E90"/>
    <mergeCell ref="A99:E99"/>
    <mergeCell ref="A1:E1"/>
    <mergeCell ref="A102:E102"/>
    <mergeCell ref="A93:E93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2026-11-01T04:12:31Z</dcterms:created>
  <dcterms:modified xsi:type="dcterms:W3CDTF">2026-11-01T04:12:31Z</dcterms:modified>
</cp:coreProperties>
</file>